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2022\NADLIMITNÍ\dodávky\ZB_Digitalizace MENDELU, učebny pro hybridní výuku\A_Zahájení\A1i_Příloha č. 1 - Technická specifikace (soubor dokumentů řazený podle součástí)\ZF\"/>
    </mc:Choice>
  </mc:AlternateContent>
  <bookViews>
    <workbookView xWindow="0" yWindow="0" windowWidth="28800" windowHeight="13200"/>
  </bookViews>
  <sheets>
    <sheet name="TP" sheetId="2" r:id="rId1"/>
  </sheets>
  <definedNames>
    <definedName name="_xlnm._FilterDatabase" localSheetId="0" hidden="1">TP!$H$7:$H$87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5" i="2" l="1"/>
  <c r="K45" i="2" s="1"/>
  <c r="J45" i="2" s="1"/>
  <c r="I38" i="2"/>
  <c r="K38" i="2" s="1"/>
  <c r="J38" i="2" s="1"/>
  <c r="I28" i="2"/>
  <c r="K28" i="2" s="1"/>
  <c r="J28" i="2" s="1"/>
  <c r="I73" i="2" l="1"/>
  <c r="K73" i="2" s="1"/>
  <c r="J73" i="2" s="1"/>
  <c r="I60" i="2"/>
  <c r="K60" i="2" s="1"/>
  <c r="J60" i="2" s="1"/>
  <c r="I17" i="2" l="1"/>
  <c r="K17" i="2" s="1"/>
  <c r="J17" i="2" s="1"/>
  <c r="I8" i="2"/>
  <c r="K8" i="2" s="1"/>
  <c r="J8" i="2" s="1"/>
  <c r="I82" i="2" l="1"/>
  <c r="K82" i="2" s="1"/>
  <c r="J82" i="2" s="1"/>
  <c r="I52" i="2" l="1"/>
  <c r="K52" i="2" s="1"/>
  <c r="J52" i="2" s="1"/>
  <c r="I85" i="2"/>
  <c r="K85" i="2" s="1"/>
  <c r="J85" i="2" s="1"/>
  <c r="I87" i="2" l="1"/>
  <c r="J87" i="2"/>
  <c r="K87" i="2"/>
</calcChain>
</file>

<file path=xl/sharedStrings.xml><?xml version="1.0" encoding="utf-8"?>
<sst xmlns="http://schemas.openxmlformats.org/spreadsheetml/2006/main" count="197" uniqueCount="156">
  <si>
    <t>NÁZEV</t>
  </si>
  <si>
    <t>POŽADOVANÉ PAMAMETRY</t>
  </si>
  <si>
    <t>KONKRÉTNÍ PARAMETRY NABÍZENÉHO ZAŘÍZENÍ</t>
  </si>
  <si>
    <t>NABÍZENÉ ZAŘÍZENÍ</t>
  </si>
  <si>
    <t>PARAMETR</t>
  </si>
  <si>
    <t>POŽADOVANÁ HODNOTA</t>
  </si>
  <si>
    <t>(VÝROBCE A PŘESNÝ TYP)</t>
  </si>
  <si>
    <t>Kusy</t>
  </si>
  <si>
    <t>Technické požadavky</t>
  </si>
  <si>
    <t>Celkem Kč:</t>
  </si>
  <si>
    <t xml:space="preserve"> Cena v Kč bez DPH celkem</t>
  </si>
  <si>
    <t>Jednotková cena  Kč bez DPH</t>
  </si>
  <si>
    <t>Částka DPH v Kč</t>
  </si>
  <si>
    <t>Cena v Kč včetně DPH celkem</t>
  </si>
  <si>
    <t>Zachování totožné (nebo lepší) hardwarové konfigurace v rámci záručních oprav</t>
  </si>
  <si>
    <t>Ke všem zařízením budou dodány napájecí kabely</t>
  </si>
  <si>
    <t>Dodavatel provede v souvislosti s dodávkou následnou ekologickou likvidaci veškerého obalového materiálu, odběr obalového materiálu bude proveden bezprostředně po dodání zboží, popř. po vzájemné dohodě jindy</t>
  </si>
  <si>
    <t>ANO / NE</t>
  </si>
  <si>
    <t>ano</t>
  </si>
  <si>
    <t xml:space="preserve">Dodavatel uvede skutečnou hodnotu příslušného parametru, tj. nabízené technické parametry zařízení. V řádcích s nevyčíslitelnými parametry uvede dodavatel ANO/NE, tzn., zda zařízení splňuje nebo nesplňuje tento požadavek. Nesplnění kteréhokoliv parametru je důvodem k vyloučení účastníka z další účasti ve veřejné zakázce. </t>
  </si>
  <si>
    <t>VŠEOBECNÉ POŽADAVKY</t>
  </si>
  <si>
    <t>hmotnost</t>
  </si>
  <si>
    <t xml:space="preserve">záruka </t>
  </si>
  <si>
    <t>min. 24 měsíců</t>
  </si>
  <si>
    <t>Maximální přípustná cena</t>
  </si>
  <si>
    <t>Kabeláž, elektro rozvody, spotřební materiál</t>
  </si>
  <si>
    <t>Montáž</t>
  </si>
  <si>
    <t xml:space="preserve">Záruka </t>
  </si>
  <si>
    <t>typ mikrofonu</t>
  </si>
  <si>
    <t>konferenční</t>
  </si>
  <si>
    <t>10 450 Kč bez DPH</t>
  </si>
  <si>
    <t>24 měsíců</t>
  </si>
  <si>
    <t>viz schéma zapojení</t>
  </si>
  <si>
    <t>montáž a zapojení jednotlivých komponent, organizace kabeláže (V učebnách kde jsou k dispozici potřebné průchody pro kabely, tak je využít. Pokud k dispozici nebudou, tak zalištování), zprovoznění a zaškolení obsluhy</t>
  </si>
  <si>
    <t>Veškerá výše uvedená technika musí být vzájemně kompatibilní, zapojená a funkční dle přiloženého schématu.</t>
  </si>
  <si>
    <t>vlastnosti</t>
  </si>
  <si>
    <t>záruka</t>
  </si>
  <si>
    <t>max. 2 kg</t>
  </si>
  <si>
    <t>Dodavatel disponuje certifikátem CRESTRON DigitalMedia Certified Designer (nebo vyšší)</t>
  </si>
  <si>
    <t>Dodavatel disponuje certifikátem CRESRTON CTI-P301 Advanced Programming Skills (nebo vyšší)</t>
  </si>
  <si>
    <t>videokonferenční set</t>
  </si>
  <si>
    <t>videokonferenční počítač</t>
  </si>
  <si>
    <t>cpu min. 5500 passmark, RAM min. 8GB, vnitřní paměť min. 128 GB SSD, min. 4x USB-A, min. 2x HDMI výstup, RJ-45, Bluetooth, Wi-Fi, MS Teams Rooms App s certifikací pro MS Teams Rooms</t>
  </si>
  <si>
    <t>dotykový ovládací panel na stůl</t>
  </si>
  <si>
    <t>min. 8"  dotykový displej, min. rolišení 1280x800, pohybový senzor, Wi-Fi AP, video vstup USB-C, RJ-45 (s podporou PoE)</t>
  </si>
  <si>
    <t>AV hub pro připojení a podporu více kamer</t>
  </si>
  <si>
    <r>
      <t>linkový audio input a output (2x RCA-in, 2x RCA-out, 1x 6,3 jack-in, 1x 6,3 jack-out), min. 1x USB-A, min. 2x USB-B,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7x portů RJ-45 (s podporou PoE)</t>
    </r>
  </si>
  <si>
    <t>kamery - 2 kusy</t>
  </si>
  <si>
    <r>
      <t>min. rozlišení 4K (3840 × 2160 px), min. 12x optický zoom, senzor min. 8 Mpx, integrovaný přehledový objektiv, natáčení min. ±100° horizontálně, náklon +40°, -90° vertikálně, FoV 90°, automatické ostření, automatický výběr skupiny osob, automatický záběr hovořícího nebo prezentujícího, připojení pomocí RJ-45 (s podporou PoE)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možnost instalace na trop</t>
    </r>
  </si>
  <si>
    <t>USB dongle pro bezdrátový přenos obrazu z PC - 2 kusy</t>
  </si>
  <si>
    <t xml:space="preserve">rozlišení min. FHD (1920x1080) při 30 fps, latence max. 120 ms, připojení pomocí USB-A, spuštění sdílení pomocí hardwarového tlačítka, podpora OS Windows i MacOS </t>
  </si>
  <si>
    <t>certifikace</t>
  </si>
  <si>
    <t>Microsoft</t>
  </si>
  <si>
    <t>software</t>
  </si>
  <si>
    <t>předinstalovaný OS s nativní podporou MS Teams</t>
  </si>
  <si>
    <t>sdílení obrazu z PC</t>
  </si>
  <si>
    <t>HDMI/USB-C (v ovládacím panelu) a bezdrátově pomocí USB donglu</t>
  </si>
  <si>
    <t>obrazový výstup</t>
  </si>
  <si>
    <t>až na dvě obrazovky přes HDMI porty</t>
  </si>
  <si>
    <t>Připojení bezdrátových konferenčních mikrofonů</t>
  </si>
  <si>
    <t>min. 4 moduly zároveň</t>
  </si>
  <si>
    <t>připojení k platformám</t>
  </si>
  <si>
    <t>min. MS Teams, Zoom, Webex</t>
  </si>
  <si>
    <t>umístění</t>
  </si>
  <si>
    <t>na stůl</t>
  </si>
  <si>
    <t>všesměrová charakteristika, full duplex, echo cancelling</t>
  </si>
  <si>
    <t>akční rádius jednotlivého modulu</t>
  </si>
  <si>
    <t>min. 3 m</t>
  </si>
  <si>
    <t>maximální vzdálenost od vysílače</t>
  </si>
  <si>
    <t>nabíjení</t>
  </si>
  <si>
    <t>v dokovací stanici pomocí USB portu</t>
  </si>
  <si>
    <t xml:space="preserve">výdrž baterie </t>
  </si>
  <si>
    <t>min. 24. měsíců</t>
  </si>
  <si>
    <t>239 000 Kč bez DPH</t>
  </si>
  <si>
    <t>8 400 Kč bez DPH</t>
  </si>
  <si>
    <t>ZF Velká učebna - Aula, DP1</t>
  </si>
  <si>
    <t>29 990 Kč bez DPH</t>
  </si>
  <si>
    <t>výstupní rozlišení kamery</t>
  </si>
  <si>
    <t>min. 1080p/15fps</t>
  </si>
  <si>
    <t>maximální snímaný rozměr tabule</t>
  </si>
  <si>
    <t>šířka min. 2m, výška min. 1,2m</t>
  </si>
  <si>
    <t>bezdrátové tlačítko pro sdílení obsahu tabule</t>
  </si>
  <si>
    <t>upevnění</t>
  </si>
  <si>
    <t>na stěnu</t>
  </si>
  <si>
    <t xml:space="preserve">certifikace </t>
  </si>
  <si>
    <t>min. MS Teams a Zoom</t>
  </si>
  <si>
    <t>min. funkce odstranění prezentujícího, vylepšení obsahu</t>
  </si>
  <si>
    <t>Kamera pro snímaní tabule</t>
  </si>
  <si>
    <t>Aktivní reprobox s konzolí pro upevnění na zeď</t>
  </si>
  <si>
    <t>optické HDMI, HDMI, UTP, USB, audio kabeláž (cca 30 metrů)</t>
  </si>
  <si>
    <t>Bezdrátový set s mikrofonem do ruky</t>
  </si>
  <si>
    <t>Bezdrátový set s náhlavní soupravou</t>
  </si>
  <si>
    <t>42 500 Kč bez DPH</t>
  </si>
  <si>
    <t>5 000 Kč bez DPH</t>
  </si>
  <si>
    <t>10 400 Kč bez DPH</t>
  </si>
  <si>
    <t>8 650 Kč bez DPH</t>
  </si>
  <si>
    <t>typ</t>
  </si>
  <si>
    <t>dvoupásmový</t>
  </si>
  <si>
    <t>12 800 Kč bez DPH</t>
  </si>
  <si>
    <t>výkon RMS</t>
  </si>
  <si>
    <t>min. 1000 W</t>
  </si>
  <si>
    <t>basový reproduktor</t>
  </si>
  <si>
    <t>min. 12"</t>
  </si>
  <si>
    <t>výškový reproduktor</t>
  </si>
  <si>
    <t>min. 1"</t>
  </si>
  <si>
    <t>frekvenční rozsah</t>
  </si>
  <si>
    <t>min. 50 Hz - 20 Khz</t>
  </si>
  <si>
    <t>Vstupy</t>
  </si>
  <si>
    <t>min. 1 XLR, 2x Jack 6,3mm a  stereo RCA</t>
  </si>
  <si>
    <t>Výstupy</t>
  </si>
  <si>
    <t>min. 2x XLR</t>
  </si>
  <si>
    <t>max. 20kg</t>
  </si>
  <si>
    <t>Digitální mixážní pult s možností ovládání přes WiFi</t>
  </si>
  <si>
    <t xml:space="preserve">počet vstupních kanálů </t>
  </si>
  <si>
    <t>min. 12 (min. 4x mikrofonní vstup XLR, min. 4x kombunovaný line/mic vstup XLR/TRS, min. 2x RCA, min. 2x USB)</t>
  </si>
  <si>
    <t>wifi rozhraní</t>
  </si>
  <si>
    <t>ethernetový port</t>
  </si>
  <si>
    <t>kompatibilita</t>
  </si>
  <si>
    <t>min. iOS, Android, Windows, Mac OS a Linux</t>
  </si>
  <si>
    <t>phantomové napájení</t>
  </si>
  <si>
    <t>ano, pro všechny mikrofnní a kombinované vstupy</t>
  </si>
  <si>
    <t>výstupy</t>
  </si>
  <si>
    <t>výbava výstupních kanálů</t>
  </si>
  <si>
    <t>min. 30 pásmový grafický ekvalizér, noise gae a kompresor</t>
  </si>
  <si>
    <t>min. 2x hlavní XLR a 6,3 mm jack, min. 2x AUX XLR výstupy</t>
  </si>
  <si>
    <t>max. 2,5 kg</t>
  </si>
  <si>
    <t>mikrofon na husím krku</t>
  </si>
  <si>
    <t>integrovaná kapsle</t>
  </si>
  <si>
    <t>kardidoidní</t>
  </si>
  <si>
    <t>snímací charakteristika</t>
  </si>
  <si>
    <t>napájení</t>
  </si>
  <si>
    <t>Phantom 12-48 V</t>
  </si>
  <si>
    <t>ano, min. 35 cm</t>
  </si>
  <si>
    <t>průchodka stolem</t>
  </si>
  <si>
    <t>konektor</t>
  </si>
  <si>
    <t>XLR</t>
  </si>
  <si>
    <t xml:space="preserve">přijímač </t>
  </si>
  <si>
    <t>vysílač</t>
  </si>
  <si>
    <t>výběr min. 12 kanálu v pásmu UHF, podsvícený displej, možnost uchycení do racku, hmotnost max. 800 g</t>
  </si>
  <si>
    <t>mikrofon do ruky, kardidoidní charakteristika, kmitočtové pásmo min. 50 Hz - 16 kHz, napájení na baterie, výdž na baterie min. 8 hodin, ovládaní citlivosti min. 0 - 30 dB, rozměr mikrofonu max. 28x6 cm</t>
  </si>
  <si>
    <t>frekvence</t>
  </si>
  <si>
    <t>min. 614-638 MHz</t>
  </si>
  <si>
    <t>systém</t>
  </si>
  <si>
    <t>UHF</t>
  </si>
  <si>
    <t>externí anténa</t>
  </si>
  <si>
    <t>opaskový vysílač</t>
  </si>
  <si>
    <t>napájení na baterie, výdrž na baterie min. 8 hodin, rozměry max. 80x100x30 mm, hmotnost max. 100 g</t>
  </si>
  <si>
    <t>headset mikrofon</t>
  </si>
  <si>
    <t>kondenzátorový, snímaní zvuku ve frekvenčním pásmu 50 Hz - 16 kHz</t>
  </si>
  <si>
    <t xml:space="preserve">Popis fungování učebny 
•	Učebna bude sloužit pro hybridní, případně online výuku a techniku budou obsluhovat primárně akademičtí pracovníci, tedy vyučující a musí mít k dispozici uživatelsky jednoduché prostředí. 
•videokonferenční set bude připojen k projektoru a k tomuto setu se bude připojovat libovolné zařízení (typicky NTB a katedrové PC) pomocí HDMI kabelu, nebo bezdrátového donglu. V případě online schůzky bude možné ze zařízení sdílet obsah online. V případě lokálního využití bude obrazovka přenosného zařízení zobrazena na projektoru.
• V katedrovém PC (není součástí tohoto výběrového řízení) bude k dispozici výstup z kamery pro snímaní tabule pro sdílení obsahu do online prostředí (typicky přes MS Teams).  
• Digitální mixážní pult je nutné nastavit tak, aby na výstupu do videokonference byly nastavené pouze mikrofony v posluchárně. Na výstupu do posluchárny pak zvuk z videokonference i mikrofonů. Zvuk se při používání videokonference nesmí cyklit. 	</t>
  </si>
  <si>
    <t>Mikrofon s husím krkem, pultíkový s průchodkou stolem (pouze v "Aula")</t>
  </si>
  <si>
    <t>konzole pro uchycení na zeď</t>
  </si>
  <si>
    <t xml:space="preserve">ano </t>
  </si>
  <si>
    <t>Bezdrátový stolní mikrofon</t>
  </si>
  <si>
    <t xml:space="preserve">min. 18 m </t>
  </si>
  <si>
    <t>min. 22 hodin provozu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</si>
</sst>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Kč&quot;"/>
    <numFmt numFmtId="165" formatCode="#,##0.00\ _K_č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color theme="1"/>
      <name val="Symbol"/>
      <family val="1"/>
      <charset val="2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Verdana"/>
      <family val="2"/>
      <charset val="238"/>
    </font>
    <font>
      <b/>
      <sz val="22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4" tint="0.59999389629810485"/>
        <bgColor indexed="64"/>
      </patternFill>
    </fill>
  </fills>
  <borders count="4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4">
    <xf numFmtId="0" fontId="0" fillId="0" borderId="0" xfId="0"/>
    <xf numFmtId="0" fontId="1" fillId="0" borderId="0" xfId="0" applyFont="1"/>
    <xf numFmtId="0" fontId="3" fillId="0" borderId="0" xfId="0" applyFont="1" applyAlignment="1">
      <alignment horizontal="left" vertical="center" indent="6"/>
    </xf>
    <xf numFmtId="0" fontId="0" fillId="0" borderId="0" xfId="0" applyAlignment="1">
      <alignment horizontal="left"/>
    </xf>
    <xf numFmtId="0" fontId="0" fillId="8" borderId="0" xfId="0" applyFill="1" applyAlignment="1">
      <alignment horizontal="center"/>
    </xf>
    <xf numFmtId="0" fontId="1" fillId="5" borderId="3" xfId="0" applyFont="1" applyFill="1" applyBorder="1" applyAlignment="1">
      <alignment horizontal="center" vertical="top"/>
    </xf>
    <xf numFmtId="0" fontId="1" fillId="0" borderId="0" xfId="0" applyFont="1" applyAlignment="1">
      <alignment horizontal="right"/>
    </xf>
    <xf numFmtId="3" fontId="1" fillId="0" borderId="0" xfId="0" applyNumberFormat="1" applyFont="1"/>
    <xf numFmtId="3" fontId="0" fillId="8" borderId="0" xfId="0" applyNumberFormat="1" applyFill="1"/>
    <xf numFmtId="0" fontId="0" fillId="9" borderId="0" xfId="0" applyFill="1"/>
    <xf numFmtId="0" fontId="1" fillId="4" borderId="2" xfId="0" applyFont="1" applyFill="1" applyBorder="1" applyAlignment="1">
      <alignment horizontal="center"/>
    </xf>
    <xf numFmtId="0" fontId="1" fillId="5" borderId="2" xfId="0" applyFont="1" applyFill="1" applyBorder="1" applyAlignment="1">
      <alignment horizontal="center" vertical="top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top"/>
    </xf>
    <xf numFmtId="0" fontId="1" fillId="4" borderId="2" xfId="0" applyFont="1" applyFill="1" applyBorder="1" applyAlignment="1">
      <alignment horizontal="center" vertical="top"/>
    </xf>
    <xf numFmtId="165" fontId="1" fillId="0" borderId="0" xfId="0" applyNumberFormat="1" applyFont="1"/>
    <xf numFmtId="0" fontId="0" fillId="3" borderId="13" xfId="0" applyFill="1" applyBorder="1" applyAlignment="1" applyProtection="1">
      <alignment wrapText="1"/>
      <protection locked="0"/>
    </xf>
    <xf numFmtId="0" fontId="0" fillId="3" borderId="17" xfId="0" applyFill="1" applyBorder="1" applyAlignment="1" applyProtection="1">
      <alignment vertical="center" wrapText="1"/>
      <protection locked="0"/>
    </xf>
    <xf numFmtId="0" fontId="1" fillId="4" borderId="9" xfId="0" applyFont="1" applyFill="1" applyBorder="1" applyAlignment="1">
      <alignment horizontal="left"/>
    </xf>
    <xf numFmtId="0" fontId="1" fillId="4" borderId="10" xfId="0" applyFont="1" applyFill="1" applyBorder="1" applyAlignment="1">
      <alignment horizontal="left"/>
    </xf>
    <xf numFmtId="0" fontId="1" fillId="4" borderId="11" xfId="0" applyFont="1" applyFill="1" applyBorder="1" applyAlignment="1">
      <alignment horizontal="left"/>
    </xf>
    <xf numFmtId="0" fontId="0" fillId="2" borderId="1" xfId="0" applyFill="1" applyBorder="1" applyAlignment="1">
      <alignment wrapText="1"/>
    </xf>
    <xf numFmtId="0" fontId="0" fillId="3" borderId="22" xfId="0" applyFill="1" applyBorder="1" applyAlignment="1" applyProtection="1">
      <alignment wrapText="1"/>
      <protection locked="0"/>
    </xf>
    <xf numFmtId="0" fontId="0" fillId="0" borderId="23" xfId="0" applyBorder="1"/>
    <xf numFmtId="0" fontId="4" fillId="2" borderId="3" xfId="0" applyFont="1" applyFill="1" applyBorder="1" applyAlignment="1">
      <alignment wrapText="1"/>
    </xf>
    <xf numFmtId="0" fontId="4" fillId="0" borderId="24" xfId="0" applyFont="1" applyBorder="1" applyAlignment="1">
      <alignment vertical="center"/>
    </xf>
    <xf numFmtId="0" fontId="0" fillId="7" borderId="20" xfId="0" applyFill="1" applyBorder="1" applyAlignment="1">
      <alignment horizontal="center"/>
    </xf>
    <xf numFmtId="164" fontId="0" fillId="7" borderId="20" xfId="0" applyNumberFormat="1" applyFill="1" applyBorder="1"/>
    <xf numFmtId="164" fontId="0" fillId="7" borderId="21" xfId="0" applyNumberFormat="1" applyFill="1" applyBorder="1"/>
    <xf numFmtId="0" fontId="0" fillId="0" borderId="0" xfId="0" applyAlignment="1">
      <alignment wrapText="1"/>
    </xf>
    <xf numFmtId="0" fontId="1" fillId="6" borderId="19" xfId="0" applyFont="1" applyFill="1" applyBorder="1" applyAlignment="1">
      <alignment horizontal="left" vertical="top"/>
    </xf>
    <xf numFmtId="0" fontId="1" fillId="0" borderId="25" xfId="0" applyFont="1" applyBorder="1"/>
    <xf numFmtId="0" fontId="4" fillId="0" borderId="30" xfId="0" applyFont="1" applyBorder="1" applyAlignment="1">
      <alignment vertical="center"/>
    </xf>
    <xf numFmtId="0" fontId="0" fillId="2" borderId="31" xfId="0" applyFill="1" applyBorder="1" applyAlignment="1">
      <alignment wrapText="1"/>
    </xf>
    <xf numFmtId="0" fontId="0" fillId="3" borderId="32" xfId="0" applyFill="1" applyBorder="1" applyAlignment="1" applyProtection="1">
      <alignment wrapText="1"/>
      <protection locked="0"/>
    </xf>
    <xf numFmtId="164" fontId="0" fillId="0" borderId="0" xfId="0" applyNumberFormat="1" applyProtection="1">
      <protection locked="0"/>
    </xf>
    <xf numFmtId="164" fontId="0" fillId="0" borderId="0" xfId="0" applyNumberFormat="1"/>
    <xf numFmtId="0" fontId="4" fillId="2" borderId="31" xfId="0" applyFont="1" applyFill="1" applyBorder="1" applyAlignment="1">
      <alignment wrapText="1"/>
    </xf>
    <xf numFmtId="0" fontId="6" fillId="10" borderId="0" xfId="0" applyFont="1" applyFill="1" applyAlignment="1">
      <alignment horizontal="justify" vertical="top" wrapText="1"/>
    </xf>
    <xf numFmtId="0" fontId="1" fillId="0" borderId="25" xfId="0" applyFont="1" applyBorder="1" applyAlignment="1">
      <alignment wrapText="1"/>
    </xf>
    <xf numFmtId="0" fontId="0" fillId="0" borderId="30" xfId="0" applyBorder="1" applyAlignment="1">
      <alignment wrapText="1"/>
    </xf>
    <xf numFmtId="164" fontId="0" fillId="3" borderId="40" xfId="0" applyNumberFormat="1" applyFill="1" applyBorder="1" applyProtection="1">
      <protection locked="0"/>
    </xf>
    <xf numFmtId="164" fontId="0" fillId="8" borderId="0" xfId="0" applyNumberFormat="1" applyFill="1" applyProtection="1">
      <protection locked="0"/>
    </xf>
    <xf numFmtId="0" fontId="0" fillId="0" borderId="0" xfId="0" applyAlignment="1">
      <alignment horizontal="left" vertical="top" wrapText="1"/>
    </xf>
    <xf numFmtId="0" fontId="0" fillId="0" borderId="0" xfId="0" applyAlignment="1" applyProtection="1">
      <alignment vertical="center" wrapText="1"/>
      <protection locked="0"/>
    </xf>
    <xf numFmtId="0" fontId="0" fillId="0" borderId="39" xfId="0" applyBorder="1"/>
    <xf numFmtId="165" fontId="1" fillId="0" borderId="40" xfId="0" applyNumberFormat="1" applyFont="1" applyBorder="1"/>
    <xf numFmtId="165" fontId="1" fillId="0" borderId="20" xfId="0" applyNumberFormat="1" applyFont="1" applyBorder="1"/>
    <xf numFmtId="165" fontId="1" fillId="0" borderId="21" xfId="0" applyNumberFormat="1" applyFont="1" applyBorder="1"/>
    <xf numFmtId="0" fontId="1" fillId="0" borderId="26" xfId="0" applyFont="1" applyBorder="1" applyAlignment="1">
      <alignment horizontal="right"/>
    </xf>
    <xf numFmtId="0" fontId="0" fillId="3" borderId="8" xfId="0" applyFill="1" applyBorder="1" applyAlignment="1" applyProtection="1">
      <alignment wrapText="1"/>
      <protection locked="0"/>
    </xf>
    <xf numFmtId="0" fontId="0" fillId="2" borderId="3" xfId="0" applyFill="1" applyBorder="1" applyAlignment="1">
      <alignment vertical="center" wrapText="1"/>
    </xf>
    <xf numFmtId="0" fontId="0" fillId="0" borderId="4" xfId="0" applyBorder="1" applyAlignment="1">
      <alignment wrapText="1"/>
    </xf>
    <xf numFmtId="0" fontId="4" fillId="0" borderId="4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16" xfId="0" applyFont="1" applyBorder="1" applyAlignment="1">
      <alignment vertical="center" wrapText="1"/>
    </xf>
    <xf numFmtId="0" fontId="0" fillId="2" borderId="36" xfId="0" applyFill="1" applyBorder="1" applyAlignment="1">
      <alignment vertical="center" wrapText="1"/>
    </xf>
    <xf numFmtId="0" fontId="4" fillId="0" borderId="23" xfId="0" applyFont="1" applyBorder="1" applyAlignment="1">
      <alignment vertical="center"/>
    </xf>
    <xf numFmtId="0" fontId="0" fillId="2" borderId="3" xfId="0" applyFill="1" applyBorder="1" applyAlignment="1">
      <alignment vertical="center"/>
    </xf>
    <xf numFmtId="0" fontId="4" fillId="0" borderId="41" xfId="0" applyFont="1" applyBorder="1" applyAlignment="1">
      <alignment vertical="center"/>
    </xf>
    <xf numFmtId="0" fontId="0" fillId="2" borderId="31" xfId="0" applyFill="1" applyBorder="1" applyAlignment="1">
      <alignment vertical="center"/>
    </xf>
    <xf numFmtId="0" fontId="0" fillId="3" borderId="38" xfId="0" applyFill="1" applyBorder="1" applyAlignment="1" applyProtection="1">
      <alignment wrapText="1"/>
      <protection locked="0"/>
    </xf>
    <xf numFmtId="0" fontId="0" fillId="2" borderId="42" xfId="0" applyFill="1" applyBorder="1" applyAlignment="1">
      <alignment wrapText="1"/>
    </xf>
    <xf numFmtId="0" fontId="0" fillId="3" borderId="43" xfId="0" applyFill="1" applyBorder="1" applyAlignment="1" applyProtection="1">
      <alignment wrapText="1"/>
      <protection locked="0"/>
    </xf>
    <xf numFmtId="0" fontId="4" fillId="0" borderId="44" xfId="0" applyFont="1" applyBorder="1" applyAlignment="1">
      <alignment vertical="center"/>
    </xf>
    <xf numFmtId="0" fontId="0" fillId="2" borderId="45" xfId="0" applyFill="1" applyBorder="1" applyAlignment="1">
      <alignment wrapText="1"/>
    </xf>
    <xf numFmtId="0" fontId="4" fillId="0" borderId="24" xfId="0" applyFont="1" applyFill="1" applyBorder="1" applyAlignment="1">
      <alignment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2" fillId="11" borderId="18" xfId="0" applyFont="1" applyFill="1" applyBorder="1" applyAlignment="1">
      <alignment horizontal="center" vertical="center" wrapText="1"/>
    </xf>
    <xf numFmtId="0" fontId="2" fillId="11" borderId="19" xfId="0" applyFont="1" applyFill="1" applyBorder="1" applyAlignment="1">
      <alignment horizontal="center" vertical="center" wrapText="1"/>
    </xf>
    <xf numFmtId="0" fontId="2" fillId="11" borderId="33" xfId="0" applyFont="1" applyFill="1" applyBorder="1" applyAlignment="1">
      <alignment horizontal="center" vertical="center" wrapText="1"/>
    </xf>
    <xf numFmtId="0" fontId="5" fillId="2" borderId="35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left" wrapText="1"/>
    </xf>
    <xf numFmtId="164" fontId="0" fillId="9" borderId="27" xfId="0" applyNumberFormat="1" applyFill="1" applyBorder="1" applyAlignment="1" applyProtection="1">
      <alignment horizontal="center"/>
      <protection locked="0"/>
    </xf>
    <xf numFmtId="164" fontId="0" fillId="9" borderId="0" xfId="0" applyNumberFormat="1" applyFill="1" applyAlignment="1" applyProtection="1">
      <alignment horizontal="center"/>
      <protection locked="0"/>
    </xf>
    <xf numFmtId="164" fontId="0" fillId="9" borderId="37" xfId="0" applyNumberFormat="1" applyFill="1" applyBorder="1" applyAlignment="1" applyProtection="1">
      <alignment horizontal="center"/>
      <protection locked="0"/>
    </xf>
    <xf numFmtId="0" fontId="2" fillId="11" borderId="29" xfId="0" applyFont="1" applyFill="1" applyBorder="1" applyAlignment="1">
      <alignment horizontal="center" vertical="center" wrapText="1"/>
    </xf>
    <xf numFmtId="0" fontId="2" fillId="11" borderId="28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top"/>
    </xf>
    <xf numFmtId="0" fontId="1" fillId="4" borderId="2" xfId="0" applyFont="1" applyFill="1" applyBorder="1" applyAlignment="1">
      <alignment horizontal="center" vertical="top"/>
    </xf>
    <xf numFmtId="0" fontId="1" fillId="4" borderId="1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1" fillId="5" borderId="2" xfId="0" applyFont="1" applyFill="1" applyBorder="1" applyAlignment="1">
      <alignment horizontal="center" vertical="top" wrapText="1"/>
    </xf>
    <xf numFmtId="0" fontId="1" fillId="5" borderId="7" xfId="0" applyFont="1" applyFill="1" applyBorder="1" applyAlignment="1">
      <alignment horizontal="center" vertical="top" wrapText="1"/>
    </xf>
    <xf numFmtId="0" fontId="1" fillId="5" borderId="1" xfId="0" applyFont="1" applyFill="1" applyBorder="1" applyAlignment="1">
      <alignment horizontal="center" wrapText="1"/>
    </xf>
    <xf numFmtId="0" fontId="1" fillId="5" borderId="2" xfId="0" applyFont="1" applyFill="1" applyBorder="1" applyAlignment="1">
      <alignment horizontal="center" wrapText="1"/>
    </xf>
    <xf numFmtId="0" fontId="1" fillId="2" borderId="35" xfId="0" applyFont="1" applyFill="1" applyBorder="1" applyAlignment="1">
      <alignment horizontal="left" wrapText="1"/>
    </xf>
    <xf numFmtId="0" fontId="1" fillId="2" borderId="11" xfId="0" applyFont="1" applyFill="1" applyBorder="1" applyAlignment="1">
      <alignment horizontal="left" wrapText="1"/>
    </xf>
    <xf numFmtId="164" fontId="0" fillId="9" borderId="29" xfId="0" applyNumberFormat="1" applyFill="1" applyBorder="1" applyAlignment="1" applyProtection="1">
      <alignment horizontal="center"/>
      <protection locked="0"/>
    </xf>
    <xf numFmtId="164" fontId="0" fillId="9" borderId="28" xfId="0" applyNumberFormat="1" applyFill="1" applyBorder="1" applyAlignment="1" applyProtection="1">
      <alignment horizontal="center"/>
      <protection locked="0"/>
    </xf>
    <xf numFmtId="164" fontId="0" fillId="9" borderId="34" xfId="0" applyNumberFormat="1" applyFill="1" applyBorder="1" applyAlignment="1" applyProtection="1">
      <alignment horizontal="center"/>
      <protection locked="0"/>
    </xf>
    <xf numFmtId="164" fontId="0" fillId="9" borderId="39" xfId="0" applyNumberFormat="1" applyFill="1" applyBorder="1" applyAlignment="1" applyProtection="1">
      <alignment horizontal="center"/>
      <protection locked="0"/>
    </xf>
    <xf numFmtId="0" fontId="0" fillId="0" borderId="0" xfId="0" applyAlignment="1">
      <alignment horizontal="left" vertical="top" wrapText="1"/>
    </xf>
    <xf numFmtId="0" fontId="0" fillId="2" borderId="12" xfId="0" applyFill="1" applyBorder="1" applyAlignment="1">
      <alignment horizontal="left" vertical="top" wrapText="1"/>
    </xf>
    <xf numFmtId="0" fontId="0" fillId="2" borderId="5" xfId="0" applyFill="1" applyBorder="1" applyAlignment="1">
      <alignment horizontal="left" vertical="top" wrapText="1"/>
    </xf>
    <xf numFmtId="0" fontId="0" fillId="2" borderId="6" xfId="0" applyFill="1" applyBorder="1" applyAlignment="1">
      <alignment horizontal="left" vertical="top" wrapText="1"/>
    </xf>
    <xf numFmtId="0" fontId="0" fillId="2" borderId="14" xfId="0" applyFill="1" applyBorder="1" applyAlignment="1">
      <alignment horizontal="left" vertical="top" wrapText="1"/>
    </xf>
    <xf numFmtId="0" fontId="0" fillId="2" borderId="15" xfId="0" applyFill="1" applyBorder="1" applyAlignment="1">
      <alignment horizontal="left" vertical="top" wrapText="1"/>
    </xf>
    <xf numFmtId="0" fontId="0" fillId="2" borderId="16" xfId="0" applyFill="1" applyBorder="1" applyAlignment="1">
      <alignment horizontal="left" vertical="top" wrapText="1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 vertical="top" wrapText="1"/>
    </xf>
    <xf numFmtId="0" fontId="0" fillId="3" borderId="18" xfId="0" applyFill="1" applyBorder="1" applyAlignment="1" applyProtection="1">
      <alignment horizontal="center" vertical="top" wrapText="1"/>
      <protection locked="0"/>
    </xf>
    <xf numFmtId="0" fontId="0" fillId="3" borderId="19" xfId="0" applyFill="1" applyBorder="1" applyAlignment="1" applyProtection="1">
      <alignment horizontal="center" vertical="top" wrapText="1"/>
      <protection locked="0"/>
    </xf>
    <xf numFmtId="0" fontId="0" fillId="3" borderId="33" xfId="0" applyFill="1" applyBorder="1" applyAlignment="1" applyProtection="1">
      <alignment horizontal="center" vertical="top" wrapText="1"/>
      <protection locked="0"/>
    </xf>
    <xf numFmtId="0" fontId="0" fillId="3" borderId="46" xfId="0" applyFill="1" applyBorder="1" applyAlignment="1" applyProtection="1">
      <alignment horizontal="center" vertical="top" wrapText="1"/>
      <protection locked="0"/>
    </xf>
    <xf numFmtId="0" fontId="0" fillId="3" borderId="47" xfId="0" applyFill="1" applyBorder="1" applyAlignment="1" applyProtection="1">
      <alignment horizontal="center" vertical="top" wrapText="1"/>
      <protection locked="0"/>
    </xf>
    <xf numFmtId="0" fontId="0" fillId="3" borderId="8" xfId="0" applyFill="1" applyBorder="1" applyAlignment="1" applyProtection="1">
      <alignment horizontal="center" vertical="top" wrapText="1"/>
      <protection locked="0"/>
    </xf>
    <xf numFmtId="0" fontId="0" fillId="3" borderId="1" xfId="0" applyFill="1" applyBorder="1" applyAlignment="1" applyProtection="1">
      <alignment wrapText="1"/>
      <protection locked="0"/>
    </xf>
    <xf numFmtId="0" fontId="0" fillId="3" borderId="48" xfId="0" applyFill="1" applyBorder="1" applyAlignment="1" applyProtection="1">
      <alignment horizontal="center" vertical="top" wrapText="1"/>
      <protection locked="0"/>
    </xf>
    <xf numFmtId="0" fontId="0" fillId="3" borderId="38" xfId="0" applyFill="1" applyBorder="1" applyAlignment="1" applyProtection="1">
      <alignment horizontal="center" vertical="top" wrapText="1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21"/>
  <sheetViews>
    <sheetView showGridLines="0" tabSelected="1" zoomScale="70" zoomScaleNormal="70" zoomScaleSheetLayoutView="85" zoomScalePageLayoutView="55" workbookViewId="0">
      <selection activeCell="E75" sqref="E75"/>
    </sheetView>
  </sheetViews>
  <sheetFormatPr defaultColWidth="8.85546875" defaultRowHeight="15" x14ac:dyDescent="0.25"/>
  <cols>
    <col min="1" max="1" width="24.5703125" customWidth="1"/>
    <col min="2" max="2" width="47.7109375" customWidth="1"/>
    <col min="3" max="3" width="67.7109375" customWidth="1"/>
    <col min="4" max="4" width="76.28515625" customWidth="1"/>
    <col min="5" max="5" width="73.7109375" customWidth="1"/>
    <col min="6" max="6" width="23.85546875" bestFit="1" customWidth="1"/>
    <col min="7" max="7" width="15.7109375" customWidth="1"/>
    <col min="8" max="8" width="5.140625" bestFit="1" customWidth="1"/>
    <col min="9" max="11" width="15.7109375" customWidth="1"/>
    <col min="13" max="13" width="19" customWidth="1"/>
    <col min="14" max="14" width="12.5703125" bestFit="1" customWidth="1"/>
  </cols>
  <sheetData>
    <row r="1" spans="1:14" ht="28.5" x14ac:dyDescent="0.45">
      <c r="A1" s="103" t="s">
        <v>8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</row>
    <row r="2" spans="1:14" x14ac:dyDescent="0.25">
      <c r="A2" s="1"/>
      <c r="B2" s="1"/>
    </row>
    <row r="3" spans="1:14" ht="46.5" customHeight="1" x14ac:dyDescent="0.25">
      <c r="A3" s="104" t="s">
        <v>19</v>
      </c>
      <c r="B3" s="104"/>
      <c r="C3" s="104"/>
      <c r="D3" s="104"/>
      <c r="E3" s="104"/>
      <c r="F3" s="104"/>
      <c r="G3" s="104"/>
      <c r="H3" s="104"/>
      <c r="I3" s="104"/>
      <c r="J3" s="104"/>
      <c r="K3" s="104"/>
    </row>
    <row r="4" spans="1:14" x14ac:dyDescent="0.25">
      <c r="A4" s="1"/>
      <c r="B4" s="1"/>
    </row>
    <row r="5" spans="1:14" x14ac:dyDescent="0.25">
      <c r="A5" s="2"/>
      <c r="B5" s="2"/>
      <c r="C5" s="3"/>
      <c r="D5" s="3"/>
      <c r="E5" s="3"/>
      <c r="F5" s="3"/>
      <c r="G5" s="6"/>
      <c r="I5" s="7"/>
    </row>
    <row r="6" spans="1:14" ht="15" customHeight="1" x14ac:dyDescent="0.25">
      <c r="A6" s="82" t="s">
        <v>0</v>
      </c>
      <c r="B6" s="14"/>
      <c r="C6" s="84" t="s">
        <v>1</v>
      </c>
      <c r="D6" s="85"/>
      <c r="E6" s="86" t="s">
        <v>2</v>
      </c>
      <c r="F6" s="5" t="s">
        <v>3</v>
      </c>
      <c r="G6" s="88" t="s">
        <v>11</v>
      </c>
      <c r="H6" s="80" t="s">
        <v>7</v>
      </c>
      <c r="I6" s="68" t="s">
        <v>10</v>
      </c>
      <c r="J6" s="68" t="s">
        <v>12</v>
      </c>
      <c r="K6" s="68" t="s">
        <v>13</v>
      </c>
    </row>
    <row r="7" spans="1:14" ht="15.75" thickBot="1" x14ac:dyDescent="0.3">
      <c r="A7" s="83"/>
      <c r="B7" s="15"/>
      <c r="C7" s="10" t="s">
        <v>4</v>
      </c>
      <c r="D7" s="10" t="s">
        <v>5</v>
      </c>
      <c r="E7" s="87"/>
      <c r="F7" s="11" t="s">
        <v>6</v>
      </c>
      <c r="G7" s="89"/>
      <c r="H7" s="81"/>
      <c r="I7" s="69"/>
      <c r="J7" s="69"/>
      <c r="K7" s="69"/>
    </row>
    <row r="8" spans="1:14" ht="15.75" thickBot="1" x14ac:dyDescent="0.3">
      <c r="A8" s="31" t="s">
        <v>75</v>
      </c>
      <c r="B8" s="78" t="s">
        <v>87</v>
      </c>
      <c r="C8" s="40" t="s">
        <v>24</v>
      </c>
      <c r="D8" s="73" t="s">
        <v>76</v>
      </c>
      <c r="E8" s="74"/>
      <c r="F8" s="105"/>
      <c r="G8" s="42"/>
      <c r="H8" s="27">
        <v>2</v>
      </c>
      <c r="I8" s="28">
        <f>G8*H8</f>
        <v>0</v>
      </c>
      <c r="J8" s="28">
        <f>K8-I8</f>
        <v>0</v>
      </c>
      <c r="K8" s="29">
        <f>I8*1.21</f>
        <v>0</v>
      </c>
      <c r="M8" s="36"/>
      <c r="N8" s="37"/>
    </row>
    <row r="9" spans="1:14" x14ac:dyDescent="0.25">
      <c r="A9" s="31"/>
      <c r="B9" s="79"/>
      <c r="C9" s="26" t="s">
        <v>77</v>
      </c>
      <c r="D9" s="63" t="s">
        <v>78</v>
      </c>
      <c r="E9" s="64"/>
      <c r="F9" s="106"/>
      <c r="G9" s="43"/>
      <c r="H9" s="4"/>
      <c r="I9" s="8"/>
      <c r="J9" s="9"/>
      <c r="K9" s="9"/>
      <c r="M9" s="36"/>
      <c r="N9" s="37"/>
    </row>
    <row r="10" spans="1:14" x14ac:dyDescent="0.25">
      <c r="A10" s="31"/>
      <c r="B10" s="79"/>
      <c r="C10" s="26" t="s">
        <v>79</v>
      </c>
      <c r="D10" s="63" t="s">
        <v>80</v>
      </c>
      <c r="E10" s="64"/>
      <c r="F10" s="106"/>
      <c r="G10" s="43"/>
      <c r="H10" s="4"/>
      <c r="I10" s="8"/>
      <c r="J10" s="9"/>
      <c r="K10" s="9"/>
      <c r="M10" s="36"/>
      <c r="N10" s="37"/>
    </row>
    <row r="11" spans="1:14" x14ac:dyDescent="0.25">
      <c r="A11" s="31"/>
      <c r="B11" s="79"/>
      <c r="C11" s="26" t="s">
        <v>81</v>
      </c>
      <c r="D11" s="63" t="s">
        <v>18</v>
      </c>
      <c r="E11" s="64"/>
      <c r="F11" s="106"/>
      <c r="G11" s="43"/>
      <c r="H11" s="4"/>
      <c r="I11" s="8"/>
      <c r="J11" s="9"/>
      <c r="K11" s="9"/>
      <c r="M11" s="36"/>
      <c r="N11" s="37"/>
    </row>
    <row r="12" spans="1:14" x14ac:dyDescent="0.25">
      <c r="A12" s="31"/>
      <c r="B12" s="79"/>
      <c r="C12" s="26" t="s">
        <v>82</v>
      </c>
      <c r="D12" s="63" t="s">
        <v>83</v>
      </c>
      <c r="E12" s="64"/>
      <c r="F12" s="106"/>
      <c r="G12" s="43"/>
      <c r="H12" s="4"/>
      <c r="I12" s="8"/>
      <c r="J12" s="9"/>
      <c r="K12" s="9"/>
      <c r="M12" s="36"/>
      <c r="N12" s="37"/>
    </row>
    <row r="13" spans="1:14" x14ac:dyDescent="0.25">
      <c r="A13" s="31"/>
      <c r="B13" s="79"/>
      <c r="C13" s="26" t="s">
        <v>84</v>
      </c>
      <c r="D13" s="63" t="s">
        <v>85</v>
      </c>
      <c r="E13" s="64"/>
      <c r="F13" s="106"/>
      <c r="G13" s="43"/>
      <c r="H13" s="4"/>
      <c r="I13" s="8"/>
      <c r="J13" s="9"/>
      <c r="K13" s="9"/>
      <c r="M13" s="36"/>
      <c r="N13" s="37"/>
    </row>
    <row r="14" spans="1:14" x14ac:dyDescent="0.25">
      <c r="A14" s="31"/>
      <c r="B14" s="79"/>
      <c r="C14" s="26" t="s">
        <v>35</v>
      </c>
      <c r="D14" s="63" t="s">
        <v>86</v>
      </c>
      <c r="E14" s="64"/>
      <c r="F14" s="106"/>
      <c r="G14" s="43"/>
      <c r="H14" s="4"/>
      <c r="I14" s="8"/>
      <c r="J14" s="9"/>
      <c r="K14" s="9"/>
      <c r="M14" s="36"/>
      <c r="N14" s="37"/>
    </row>
    <row r="15" spans="1:14" x14ac:dyDescent="0.25">
      <c r="A15" s="31"/>
      <c r="B15" s="79"/>
      <c r="C15" s="26" t="s">
        <v>21</v>
      </c>
      <c r="D15" s="63" t="s">
        <v>37</v>
      </c>
      <c r="E15" s="64"/>
      <c r="F15" s="106"/>
      <c r="G15" s="43"/>
      <c r="H15" s="4"/>
      <c r="I15" s="8"/>
      <c r="J15" s="9"/>
      <c r="K15" s="9"/>
      <c r="M15" s="36"/>
      <c r="N15" s="37"/>
    </row>
    <row r="16" spans="1:14" ht="15.75" thickBot="1" x14ac:dyDescent="0.3">
      <c r="A16" s="31"/>
      <c r="B16" s="79"/>
      <c r="C16" s="65" t="s">
        <v>36</v>
      </c>
      <c r="D16" s="66" t="s">
        <v>72</v>
      </c>
      <c r="E16" s="51"/>
      <c r="F16" s="107"/>
      <c r="G16" s="43"/>
      <c r="H16" s="4"/>
      <c r="I16" s="8"/>
      <c r="J16" s="9"/>
      <c r="K16" s="9"/>
      <c r="M16" s="36"/>
      <c r="N16" s="37"/>
    </row>
    <row r="17" spans="1:14" ht="15.75" thickBot="1" x14ac:dyDescent="0.3">
      <c r="A17" s="31"/>
      <c r="B17" s="70" t="s">
        <v>88</v>
      </c>
      <c r="C17" s="32" t="s">
        <v>24</v>
      </c>
      <c r="D17" s="73" t="s">
        <v>98</v>
      </c>
      <c r="E17" s="74"/>
      <c r="F17" s="105"/>
      <c r="G17" s="42"/>
      <c r="H17" s="27">
        <v>4</v>
      </c>
      <c r="I17" s="28">
        <f>G17*H17</f>
        <v>0</v>
      </c>
      <c r="J17" s="28">
        <f>K17-I17</f>
        <v>0</v>
      </c>
      <c r="K17" s="29">
        <f>I17*1.21</f>
        <v>0</v>
      </c>
      <c r="M17" s="36"/>
      <c r="N17" s="37"/>
    </row>
    <row r="18" spans="1:14" x14ac:dyDescent="0.25">
      <c r="A18" s="31"/>
      <c r="B18" s="71"/>
      <c r="C18" s="24" t="s">
        <v>96</v>
      </c>
      <c r="D18" s="25" t="s">
        <v>97</v>
      </c>
      <c r="E18" s="23"/>
      <c r="F18" s="106"/>
      <c r="G18" s="43"/>
      <c r="H18" s="4"/>
      <c r="I18" s="8"/>
      <c r="J18" s="9"/>
      <c r="K18" s="9"/>
      <c r="M18" s="36"/>
      <c r="N18" s="37"/>
    </row>
    <row r="19" spans="1:14" x14ac:dyDescent="0.25">
      <c r="A19" s="31"/>
      <c r="B19" s="71"/>
      <c r="C19" s="26" t="s">
        <v>99</v>
      </c>
      <c r="D19" s="22" t="s">
        <v>100</v>
      </c>
      <c r="E19" s="17"/>
      <c r="F19" s="106"/>
      <c r="G19" s="43"/>
      <c r="H19" s="4"/>
      <c r="I19" s="8"/>
      <c r="J19" s="9"/>
      <c r="K19" s="9"/>
      <c r="M19" s="36"/>
      <c r="N19" s="37"/>
    </row>
    <row r="20" spans="1:14" x14ac:dyDescent="0.25">
      <c r="A20" s="31"/>
      <c r="B20" s="71"/>
      <c r="C20" s="26" t="s">
        <v>101</v>
      </c>
      <c r="D20" s="22" t="s">
        <v>102</v>
      </c>
      <c r="E20" s="17"/>
      <c r="F20" s="106"/>
      <c r="G20" s="43"/>
      <c r="H20" s="4"/>
      <c r="I20" s="8"/>
      <c r="J20" s="9"/>
      <c r="K20" s="9"/>
      <c r="M20" s="36"/>
      <c r="N20" s="37"/>
    </row>
    <row r="21" spans="1:14" x14ac:dyDescent="0.25">
      <c r="A21" s="31"/>
      <c r="B21" s="71"/>
      <c r="C21" s="26" t="s">
        <v>103</v>
      </c>
      <c r="D21" s="22" t="s">
        <v>104</v>
      </c>
      <c r="E21" s="17"/>
      <c r="F21" s="106"/>
      <c r="G21" s="43"/>
      <c r="H21" s="4"/>
      <c r="I21" s="8"/>
      <c r="J21" s="9"/>
      <c r="K21" s="9"/>
      <c r="M21" s="36"/>
      <c r="N21" s="37"/>
    </row>
    <row r="22" spans="1:14" x14ac:dyDescent="0.25">
      <c r="A22" s="31"/>
      <c r="B22" s="71"/>
      <c r="C22" s="26" t="s">
        <v>105</v>
      </c>
      <c r="D22" s="22" t="s">
        <v>106</v>
      </c>
      <c r="E22" s="17"/>
      <c r="F22" s="106"/>
      <c r="G22" s="43"/>
      <c r="H22" s="4"/>
      <c r="I22" s="8"/>
      <c r="J22" s="9"/>
      <c r="K22" s="9"/>
      <c r="M22" s="36"/>
      <c r="N22" s="37"/>
    </row>
    <row r="23" spans="1:14" x14ac:dyDescent="0.25">
      <c r="A23" s="31"/>
      <c r="B23" s="71"/>
      <c r="C23" s="26" t="s">
        <v>107</v>
      </c>
      <c r="D23" s="22" t="s">
        <v>108</v>
      </c>
      <c r="E23" s="17"/>
      <c r="F23" s="106"/>
      <c r="G23" s="43"/>
      <c r="H23" s="4"/>
      <c r="I23" s="8"/>
      <c r="J23" s="9"/>
      <c r="K23" s="9"/>
      <c r="M23" s="36"/>
      <c r="N23" s="37"/>
    </row>
    <row r="24" spans="1:14" x14ac:dyDescent="0.25">
      <c r="A24" s="31"/>
      <c r="B24" s="71"/>
      <c r="C24" s="26" t="s">
        <v>109</v>
      </c>
      <c r="D24" s="22" t="s">
        <v>110</v>
      </c>
      <c r="E24" s="17"/>
      <c r="F24" s="106"/>
      <c r="G24" s="43"/>
      <c r="H24" s="4"/>
      <c r="I24" s="8"/>
      <c r="J24" s="9"/>
      <c r="K24" s="9"/>
      <c r="M24" s="36"/>
      <c r="N24" s="37"/>
    </row>
    <row r="25" spans="1:14" x14ac:dyDescent="0.25">
      <c r="A25" s="31"/>
      <c r="B25" s="71"/>
      <c r="C25" s="26" t="s">
        <v>21</v>
      </c>
      <c r="D25" s="22" t="s">
        <v>111</v>
      </c>
      <c r="E25" s="17"/>
      <c r="F25" s="106"/>
      <c r="G25" s="43"/>
      <c r="H25" s="4"/>
      <c r="I25" s="8"/>
      <c r="J25" s="9"/>
      <c r="K25" s="9"/>
      <c r="M25" s="36"/>
      <c r="N25" s="37"/>
    </row>
    <row r="26" spans="1:14" x14ac:dyDescent="0.25">
      <c r="A26" s="31"/>
      <c r="B26" s="71"/>
      <c r="C26" s="26" t="s">
        <v>151</v>
      </c>
      <c r="D26" s="22" t="s">
        <v>152</v>
      </c>
      <c r="E26" s="17"/>
      <c r="F26" s="106"/>
      <c r="G26" s="43"/>
      <c r="H26" s="4"/>
      <c r="I26" s="8"/>
      <c r="J26" s="9"/>
      <c r="K26" s="9"/>
      <c r="M26" s="36"/>
      <c r="N26" s="37"/>
    </row>
    <row r="27" spans="1:14" ht="15.75" thickBot="1" x14ac:dyDescent="0.3">
      <c r="A27" s="31"/>
      <c r="B27" s="72"/>
      <c r="C27" s="33" t="s">
        <v>27</v>
      </c>
      <c r="D27" s="34" t="s">
        <v>23</v>
      </c>
      <c r="E27" s="35"/>
      <c r="F27" s="107"/>
      <c r="G27" s="43"/>
      <c r="H27" s="4"/>
      <c r="I27" s="8"/>
      <c r="J27" s="9"/>
      <c r="K27" s="9"/>
      <c r="M27" s="36"/>
      <c r="N27" s="37"/>
    </row>
    <row r="28" spans="1:14" ht="15.75" thickBot="1" x14ac:dyDescent="0.3">
      <c r="A28" s="31"/>
      <c r="B28" s="70" t="s">
        <v>112</v>
      </c>
      <c r="C28" s="40" t="s">
        <v>24</v>
      </c>
      <c r="D28" s="73" t="s">
        <v>74</v>
      </c>
      <c r="E28" s="74"/>
      <c r="F28" s="105"/>
      <c r="G28" s="42"/>
      <c r="H28" s="27">
        <v>2</v>
      </c>
      <c r="I28" s="28">
        <f>G28*H28</f>
        <v>0</v>
      </c>
      <c r="J28" s="28">
        <f>K28-I28</f>
        <v>0</v>
      </c>
      <c r="K28" s="29">
        <f>I28*1.21</f>
        <v>0</v>
      </c>
      <c r="M28" s="36"/>
      <c r="N28" s="37"/>
    </row>
    <row r="29" spans="1:14" ht="30" x14ac:dyDescent="0.25">
      <c r="A29" s="31"/>
      <c r="B29" s="71"/>
      <c r="C29" s="24" t="s">
        <v>113</v>
      </c>
      <c r="D29" s="25" t="s">
        <v>114</v>
      </c>
      <c r="E29" s="23"/>
      <c r="F29" s="106"/>
      <c r="G29" s="75"/>
      <c r="H29" s="75"/>
      <c r="I29" s="75"/>
      <c r="J29" s="75"/>
      <c r="K29" s="75"/>
      <c r="M29" s="36"/>
      <c r="N29" s="37"/>
    </row>
    <row r="30" spans="1:14" x14ac:dyDescent="0.25">
      <c r="A30" s="31"/>
      <c r="B30" s="71"/>
      <c r="C30" s="24" t="s">
        <v>119</v>
      </c>
      <c r="D30" s="25" t="s">
        <v>120</v>
      </c>
      <c r="E30" s="23"/>
      <c r="F30" s="106"/>
      <c r="G30" s="76"/>
      <c r="H30" s="76"/>
      <c r="I30" s="76"/>
      <c r="J30" s="76"/>
      <c r="K30" s="76"/>
      <c r="M30" s="36"/>
      <c r="N30" s="37"/>
    </row>
    <row r="31" spans="1:14" x14ac:dyDescent="0.25">
      <c r="A31" s="31"/>
      <c r="B31" s="71"/>
      <c r="C31" s="24" t="s">
        <v>121</v>
      </c>
      <c r="D31" s="25" t="s">
        <v>124</v>
      </c>
      <c r="E31" s="23"/>
      <c r="F31" s="106"/>
      <c r="G31" s="76"/>
      <c r="H31" s="76"/>
      <c r="I31" s="76"/>
      <c r="J31" s="76"/>
      <c r="K31" s="76"/>
      <c r="M31" s="36"/>
      <c r="N31" s="37"/>
    </row>
    <row r="32" spans="1:14" x14ac:dyDescent="0.25">
      <c r="A32" s="31"/>
      <c r="B32" s="71"/>
      <c r="C32" s="24" t="s">
        <v>122</v>
      </c>
      <c r="D32" s="25" t="s">
        <v>123</v>
      </c>
      <c r="E32" s="23"/>
      <c r="F32" s="106"/>
      <c r="G32" s="76"/>
      <c r="H32" s="76"/>
      <c r="I32" s="76"/>
      <c r="J32" s="76"/>
      <c r="K32" s="76"/>
      <c r="M32" s="36"/>
      <c r="N32" s="37"/>
    </row>
    <row r="33" spans="1:14" x14ac:dyDescent="0.25">
      <c r="A33" s="31"/>
      <c r="B33" s="71"/>
      <c r="C33" s="24" t="s">
        <v>115</v>
      </c>
      <c r="D33" s="25" t="s">
        <v>18</v>
      </c>
      <c r="E33" s="23"/>
      <c r="F33" s="106"/>
      <c r="G33" s="76"/>
      <c r="H33" s="76"/>
      <c r="I33" s="76"/>
      <c r="J33" s="76"/>
      <c r="K33" s="76"/>
      <c r="M33" s="36"/>
      <c r="N33" s="37"/>
    </row>
    <row r="34" spans="1:14" x14ac:dyDescent="0.25">
      <c r="A34" s="31"/>
      <c r="B34" s="71"/>
      <c r="C34" s="26" t="s">
        <v>116</v>
      </c>
      <c r="D34" s="22" t="s">
        <v>18</v>
      </c>
      <c r="E34" s="17"/>
      <c r="F34" s="106"/>
      <c r="G34" s="76"/>
      <c r="H34" s="76"/>
      <c r="I34" s="76"/>
      <c r="J34" s="76"/>
      <c r="K34" s="76"/>
      <c r="M34" s="36"/>
      <c r="N34" s="37"/>
    </row>
    <row r="35" spans="1:14" x14ac:dyDescent="0.25">
      <c r="A35" s="31"/>
      <c r="B35" s="71"/>
      <c r="C35" s="24" t="s">
        <v>117</v>
      </c>
      <c r="D35" s="25" t="s">
        <v>118</v>
      </c>
      <c r="E35" s="17"/>
      <c r="F35" s="106"/>
      <c r="G35" s="76"/>
      <c r="H35" s="76"/>
      <c r="I35" s="76"/>
      <c r="J35" s="76"/>
      <c r="K35" s="76"/>
      <c r="M35" s="36"/>
      <c r="N35" s="37"/>
    </row>
    <row r="36" spans="1:14" x14ac:dyDescent="0.25">
      <c r="A36" s="31"/>
      <c r="B36" s="71"/>
      <c r="C36" s="26" t="s">
        <v>21</v>
      </c>
      <c r="D36" s="22" t="s">
        <v>125</v>
      </c>
      <c r="E36" s="17"/>
      <c r="F36" s="106"/>
      <c r="G36" s="76"/>
      <c r="H36" s="76"/>
      <c r="I36" s="76"/>
      <c r="J36" s="76"/>
      <c r="K36" s="76"/>
      <c r="M36" s="36"/>
      <c r="N36" s="37"/>
    </row>
    <row r="37" spans="1:14" ht="15.75" thickBot="1" x14ac:dyDescent="0.3">
      <c r="A37" s="31"/>
      <c r="B37" s="72"/>
      <c r="C37" s="33" t="s">
        <v>27</v>
      </c>
      <c r="D37" s="34" t="s">
        <v>23</v>
      </c>
      <c r="E37" s="35"/>
      <c r="F37" s="107"/>
      <c r="G37" s="77"/>
      <c r="H37" s="77"/>
      <c r="I37" s="77"/>
      <c r="J37" s="77"/>
      <c r="K37" s="77"/>
      <c r="M37" s="36"/>
      <c r="N37" s="37"/>
    </row>
    <row r="38" spans="1:14" ht="19.5" customHeight="1" thickBot="1" x14ac:dyDescent="0.3">
      <c r="A38" s="31"/>
      <c r="B38" s="70" t="s">
        <v>90</v>
      </c>
      <c r="C38" s="40" t="s">
        <v>24</v>
      </c>
      <c r="D38" s="73" t="s">
        <v>95</v>
      </c>
      <c r="E38" s="74"/>
      <c r="F38" s="105"/>
      <c r="G38" s="42"/>
      <c r="H38" s="27">
        <v>8</v>
      </c>
      <c r="I38" s="28">
        <f>G38*H38</f>
        <v>0</v>
      </c>
      <c r="J38" s="28">
        <f>K38-I38</f>
        <v>0</v>
      </c>
      <c r="K38" s="29">
        <f>I38*1.21</f>
        <v>0</v>
      </c>
      <c r="M38" s="36"/>
      <c r="N38" s="37"/>
    </row>
    <row r="39" spans="1:14" ht="30" x14ac:dyDescent="0.25">
      <c r="A39" s="31"/>
      <c r="B39" s="71"/>
      <c r="C39" s="26" t="s">
        <v>136</v>
      </c>
      <c r="D39" s="63" t="s">
        <v>138</v>
      </c>
      <c r="E39" s="64"/>
      <c r="F39" s="106"/>
      <c r="G39" s="92"/>
      <c r="H39" s="75"/>
      <c r="I39" s="75"/>
      <c r="J39" s="75"/>
      <c r="K39" s="75"/>
      <c r="M39" s="36"/>
      <c r="N39" s="37"/>
    </row>
    <row r="40" spans="1:14" ht="45" x14ac:dyDescent="0.25">
      <c r="A40" s="31"/>
      <c r="B40" s="71"/>
      <c r="C40" s="26" t="s">
        <v>137</v>
      </c>
      <c r="D40" s="63" t="s">
        <v>139</v>
      </c>
      <c r="E40" s="64"/>
      <c r="F40" s="106"/>
      <c r="G40" s="93"/>
      <c r="H40" s="76"/>
      <c r="I40" s="76"/>
      <c r="J40" s="76"/>
      <c r="K40" s="76"/>
      <c r="M40" s="36"/>
      <c r="N40" s="37"/>
    </row>
    <row r="41" spans="1:14" ht="19.5" customHeight="1" x14ac:dyDescent="0.25">
      <c r="A41" s="31"/>
      <c r="B41" s="71"/>
      <c r="C41" s="26" t="s">
        <v>140</v>
      </c>
      <c r="D41" s="63" t="s">
        <v>141</v>
      </c>
      <c r="E41" s="64"/>
      <c r="F41" s="106"/>
      <c r="G41" s="93"/>
      <c r="H41" s="76"/>
      <c r="I41" s="76"/>
      <c r="J41" s="76"/>
      <c r="K41" s="76"/>
      <c r="M41" s="36"/>
      <c r="N41" s="37"/>
    </row>
    <row r="42" spans="1:14" ht="19.5" customHeight="1" x14ac:dyDescent="0.25">
      <c r="A42" s="31"/>
      <c r="B42" s="71"/>
      <c r="C42" s="26" t="s">
        <v>142</v>
      </c>
      <c r="D42" s="63" t="s">
        <v>143</v>
      </c>
      <c r="E42" s="64"/>
      <c r="F42" s="106"/>
      <c r="G42" s="93"/>
      <c r="H42" s="76"/>
      <c r="I42" s="76"/>
      <c r="J42" s="76"/>
      <c r="K42" s="76"/>
      <c r="M42" s="36"/>
      <c r="N42" s="37"/>
    </row>
    <row r="43" spans="1:14" ht="19.5" customHeight="1" x14ac:dyDescent="0.25">
      <c r="A43" s="31"/>
      <c r="B43" s="71"/>
      <c r="C43" s="26" t="s">
        <v>144</v>
      </c>
      <c r="D43" s="63" t="s">
        <v>18</v>
      </c>
      <c r="E43" s="64"/>
      <c r="F43" s="106"/>
      <c r="G43" s="93"/>
      <c r="H43" s="76"/>
      <c r="I43" s="76"/>
      <c r="J43" s="76"/>
      <c r="K43" s="76"/>
      <c r="M43" s="36"/>
      <c r="N43" s="37"/>
    </row>
    <row r="44" spans="1:14" ht="19.5" customHeight="1" thickBot="1" x14ac:dyDescent="0.3">
      <c r="A44" s="31"/>
      <c r="B44" s="71"/>
      <c r="C44" s="65" t="s">
        <v>22</v>
      </c>
      <c r="D44" s="66" t="s">
        <v>23</v>
      </c>
      <c r="E44" s="51"/>
      <c r="F44" s="108"/>
      <c r="G44" s="94"/>
      <c r="H44" s="77"/>
      <c r="I44" s="77"/>
      <c r="J44" s="77"/>
      <c r="K44" s="77"/>
      <c r="M44" s="36"/>
      <c r="N44" s="37"/>
    </row>
    <row r="45" spans="1:14" ht="19.5" customHeight="1" thickBot="1" x14ac:dyDescent="0.3">
      <c r="A45" s="31"/>
      <c r="B45" s="70" t="s">
        <v>91</v>
      </c>
      <c r="C45" s="40" t="s">
        <v>24</v>
      </c>
      <c r="D45" s="73" t="s">
        <v>94</v>
      </c>
      <c r="E45" s="74"/>
      <c r="F45" s="109"/>
      <c r="G45" s="42"/>
      <c r="H45" s="27">
        <v>2</v>
      </c>
      <c r="I45" s="28">
        <f>G45*H45</f>
        <v>0</v>
      </c>
      <c r="J45" s="28">
        <f>K45-I45</f>
        <v>0</v>
      </c>
      <c r="K45" s="29">
        <f>I45*1.21</f>
        <v>0</v>
      </c>
      <c r="M45" s="36"/>
      <c r="N45" s="37"/>
    </row>
    <row r="46" spans="1:14" ht="30" x14ac:dyDescent="0.25">
      <c r="A46" s="31"/>
      <c r="B46" s="71"/>
      <c r="C46" s="26" t="s">
        <v>136</v>
      </c>
      <c r="D46" s="63" t="s">
        <v>138</v>
      </c>
      <c r="E46" s="64"/>
      <c r="F46" s="106"/>
      <c r="G46" s="92"/>
      <c r="H46" s="75"/>
      <c r="I46" s="75"/>
      <c r="J46" s="75"/>
      <c r="K46" s="75"/>
      <c r="M46" s="36"/>
      <c r="N46" s="37"/>
    </row>
    <row r="47" spans="1:14" ht="30" x14ac:dyDescent="0.25">
      <c r="A47" s="31"/>
      <c r="B47" s="71"/>
      <c r="C47" s="26" t="s">
        <v>145</v>
      </c>
      <c r="D47" s="63" t="s">
        <v>146</v>
      </c>
      <c r="E47" s="64"/>
      <c r="F47" s="106"/>
      <c r="G47" s="93"/>
      <c r="H47" s="76"/>
      <c r="I47" s="76"/>
      <c r="J47" s="76"/>
      <c r="K47" s="76"/>
      <c r="M47" s="36"/>
      <c r="N47" s="37"/>
    </row>
    <row r="48" spans="1:14" x14ac:dyDescent="0.25">
      <c r="A48" s="31"/>
      <c r="B48" s="71"/>
      <c r="C48" s="26" t="s">
        <v>147</v>
      </c>
      <c r="D48" s="63" t="s">
        <v>148</v>
      </c>
      <c r="E48" s="64"/>
      <c r="F48" s="106"/>
      <c r="G48" s="93"/>
      <c r="H48" s="76"/>
      <c r="I48" s="76"/>
      <c r="J48" s="76"/>
      <c r="K48" s="76"/>
      <c r="M48" s="36"/>
      <c r="N48" s="37"/>
    </row>
    <row r="49" spans="1:14" ht="19.5" customHeight="1" x14ac:dyDescent="0.25">
      <c r="A49" s="31"/>
      <c r="B49" s="71"/>
      <c r="C49" s="26" t="s">
        <v>140</v>
      </c>
      <c r="D49" s="63" t="s">
        <v>141</v>
      </c>
      <c r="E49" s="64"/>
      <c r="F49" s="106"/>
      <c r="G49" s="93"/>
      <c r="H49" s="76"/>
      <c r="I49" s="76"/>
      <c r="J49" s="76"/>
      <c r="K49" s="76"/>
      <c r="M49" s="36"/>
      <c r="N49" s="37"/>
    </row>
    <row r="50" spans="1:14" ht="19.5" customHeight="1" x14ac:dyDescent="0.25">
      <c r="A50" s="31"/>
      <c r="B50" s="71"/>
      <c r="C50" s="26" t="s">
        <v>142</v>
      </c>
      <c r="D50" s="63" t="s">
        <v>143</v>
      </c>
      <c r="E50" s="64"/>
      <c r="F50" s="106"/>
      <c r="G50" s="93"/>
      <c r="H50" s="76"/>
      <c r="I50" s="76"/>
      <c r="J50" s="76"/>
      <c r="K50" s="76"/>
      <c r="M50" s="36"/>
      <c r="N50" s="37"/>
    </row>
    <row r="51" spans="1:14" ht="19.5" customHeight="1" thickBot="1" x14ac:dyDescent="0.3">
      <c r="A51" s="31"/>
      <c r="B51" s="72"/>
      <c r="C51" s="65" t="s">
        <v>22</v>
      </c>
      <c r="D51" s="66" t="s">
        <v>23</v>
      </c>
      <c r="E51" s="51"/>
      <c r="F51" s="107"/>
      <c r="G51" s="94"/>
      <c r="H51" s="77"/>
      <c r="I51" s="77"/>
      <c r="J51" s="77"/>
      <c r="K51" s="77"/>
      <c r="M51" s="36"/>
      <c r="N51" s="37"/>
    </row>
    <row r="52" spans="1:14" ht="15.75" thickBot="1" x14ac:dyDescent="0.3">
      <c r="A52" s="31"/>
      <c r="B52" s="70" t="s">
        <v>150</v>
      </c>
      <c r="C52" s="40" t="s">
        <v>24</v>
      </c>
      <c r="D52" s="73" t="s">
        <v>93</v>
      </c>
      <c r="E52" s="74"/>
      <c r="F52" s="105"/>
      <c r="G52" s="42"/>
      <c r="H52" s="27">
        <v>1</v>
      </c>
      <c r="I52" s="28">
        <f>G52*H52</f>
        <v>0</v>
      </c>
      <c r="J52" s="28">
        <f>K52-I52</f>
        <v>0</v>
      </c>
      <c r="K52" s="29">
        <f>I52*1.21</f>
        <v>0</v>
      </c>
      <c r="M52" s="36"/>
      <c r="N52" s="37"/>
    </row>
    <row r="53" spans="1:14" ht="18.399999999999999" customHeight="1" x14ac:dyDescent="0.25">
      <c r="A53" s="31"/>
      <c r="B53" s="71"/>
      <c r="C53" s="24" t="s">
        <v>126</v>
      </c>
      <c r="D53" s="25" t="s">
        <v>132</v>
      </c>
      <c r="E53" s="23"/>
      <c r="F53" s="106"/>
      <c r="G53" s="75"/>
      <c r="H53" s="75"/>
      <c r="I53" s="75"/>
      <c r="J53" s="75"/>
      <c r="K53" s="75"/>
      <c r="M53" s="36"/>
      <c r="N53" s="37"/>
    </row>
    <row r="54" spans="1:14" ht="18.399999999999999" customHeight="1" x14ac:dyDescent="0.25">
      <c r="A54" s="31"/>
      <c r="B54" s="71"/>
      <c r="C54" s="24" t="s">
        <v>127</v>
      </c>
      <c r="D54" s="25" t="s">
        <v>18</v>
      </c>
      <c r="E54" s="23"/>
      <c r="F54" s="106"/>
      <c r="G54" s="76"/>
      <c r="H54" s="76"/>
      <c r="I54" s="76"/>
      <c r="J54" s="76"/>
      <c r="K54" s="76"/>
      <c r="M54" s="36"/>
      <c r="N54" s="37"/>
    </row>
    <row r="55" spans="1:14" ht="18.399999999999999" customHeight="1" x14ac:dyDescent="0.25">
      <c r="A55" s="31"/>
      <c r="B55" s="71"/>
      <c r="C55" s="26" t="s">
        <v>129</v>
      </c>
      <c r="D55" s="22" t="s">
        <v>128</v>
      </c>
      <c r="E55" s="17"/>
      <c r="F55" s="106"/>
      <c r="G55" s="76"/>
      <c r="H55" s="76"/>
      <c r="I55" s="76"/>
      <c r="J55" s="76"/>
      <c r="K55" s="76"/>
      <c r="M55" s="36"/>
      <c r="N55" s="37"/>
    </row>
    <row r="56" spans="1:14" ht="18.399999999999999" customHeight="1" x14ac:dyDescent="0.25">
      <c r="A56" s="31"/>
      <c r="B56" s="71"/>
      <c r="C56" s="24" t="s">
        <v>130</v>
      </c>
      <c r="D56" s="25" t="s">
        <v>131</v>
      </c>
      <c r="E56" s="17"/>
      <c r="F56" s="106"/>
      <c r="G56" s="76"/>
      <c r="H56" s="76"/>
      <c r="I56" s="76"/>
      <c r="J56" s="76"/>
      <c r="K56" s="76"/>
      <c r="M56" s="36"/>
      <c r="N56" s="37"/>
    </row>
    <row r="57" spans="1:14" ht="18.399999999999999" customHeight="1" x14ac:dyDescent="0.25">
      <c r="A57" s="31"/>
      <c r="B57" s="71"/>
      <c r="C57" s="26" t="s">
        <v>133</v>
      </c>
      <c r="D57" s="22" t="s">
        <v>18</v>
      </c>
      <c r="E57" s="17"/>
      <c r="F57" s="106"/>
      <c r="G57" s="76"/>
      <c r="H57" s="76"/>
      <c r="I57" s="76"/>
      <c r="J57" s="76"/>
      <c r="K57" s="76"/>
      <c r="M57" s="36"/>
      <c r="N57" s="37"/>
    </row>
    <row r="58" spans="1:14" ht="18.399999999999999" customHeight="1" x14ac:dyDescent="0.25">
      <c r="A58" s="31"/>
      <c r="B58" s="71"/>
      <c r="C58" s="26" t="s">
        <v>134</v>
      </c>
      <c r="D58" s="22" t="s">
        <v>135</v>
      </c>
      <c r="E58" s="17"/>
      <c r="F58" s="106"/>
      <c r="G58" s="76"/>
      <c r="H58" s="76"/>
      <c r="I58" s="76"/>
      <c r="J58" s="76"/>
      <c r="K58" s="76"/>
      <c r="M58" s="36"/>
      <c r="N58" s="37"/>
    </row>
    <row r="59" spans="1:14" ht="18.95" customHeight="1" thickBot="1" x14ac:dyDescent="0.3">
      <c r="A59" s="31"/>
      <c r="B59" s="72"/>
      <c r="C59" s="33" t="s">
        <v>36</v>
      </c>
      <c r="D59" s="34" t="s">
        <v>23</v>
      </c>
      <c r="E59" s="35"/>
      <c r="F59" s="107"/>
      <c r="G59" s="77"/>
      <c r="H59" s="77"/>
      <c r="I59" s="77"/>
      <c r="J59" s="77"/>
      <c r="K59" s="77"/>
      <c r="M59" s="36"/>
      <c r="N59" s="37"/>
    </row>
    <row r="60" spans="1:14" ht="19.5" customHeight="1" thickBot="1" x14ac:dyDescent="0.3">
      <c r="A60" s="31"/>
      <c r="B60" s="70" t="s">
        <v>40</v>
      </c>
      <c r="C60" s="40" t="s">
        <v>24</v>
      </c>
      <c r="D60" s="73" t="s">
        <v>73</v>
      </c>
      <c r="E60" s="74"/>
      <c r="F60" s="105"/>
      <c r="G60" s="42"/>
      <c r="H60" s="27">
        <v>2</v>
      </c>
      <c r="I60" s="28">
        <f>G60*H60</f>
        <v>0</v>
      </c>
      <c r="J60" s="28">
        <f>K60-I60</f>
        <v>0</v>
      </c>
      <c r="K60" s="29">
        <f>I60*1.21</f>
        <v>0</v>
      </c>
      <c r="M60" s="36"/>
      <c r="N60" s="37"/>
    </row>
    <row r="61" spans="1:14" ht="45" x14ac:dyDescent="0.25">
      <c r="A61" s="31"/>
      <c r="B61" s="71"/>
      <c r="C61" s="53" t="s">
        <v>41</v>
      </c>
      <c r="D61" s="25" t="s">
        <v>42</v>
      </c>
      <c r="E61" s="111"/>
      <c r="F61" s="110"/>
      <c r="G61" s="92"/>
      <c r="H61" s="75"/>
      <c r="I61" s="75"/>
      <c r="J61" s="75"/>
      <c r="K61" s="75"/>
      <c r="M61" s="36"/>
      <c r="N61" s="37"/>
    </row>
    <row r="62" spans="1:14" ht="30" x14ac:dyDescent="0.25">
      <c r="A62" s="31"/>
      <c r="B62" s="71"/>
      <c r="C62" s="54" t="s">
        <v>43</v>
      </c>
      <c r="D62" s="52" t="s">
        <v>44</v>
      </c>
      <c r="E62" s="111"/>
      <c r="F62" s="110"/>
      <c r="G62" s="93"/>
      <c r="H62" s="76"/>
      <c r="I62" s="76"/>
      <c r="J62" s="76"/>
      <c r="K62" s="76"/>
      <c r="M62" s="36"/>
      <c r="N62" s="37"/>
    </row>
    <row r="63" spans="1:14" ht="30" x14ac:dyDescent="0.25">
      <c r="A63" s="31"/>
      <c r="B63" s="71"/>
      <c r="C63" s="55" t="s">
        <v>45</v>
      </c>
      <c r="D63" s="13" t="s">
        <v>46</v>
      </c>
      <c r="E63" s="111"/>
      <c r="F63" s="110"/>
      <c r="G63" s="93"/>
      <c r="H63" s="76"/>
      <c r="I63" s="76"/>
      <c r="J63" s="76"/>
      <c r="K63" s="76"/>
      <c r="M63" s="36"/>
      <c r="N63" s="37"/>
    </row>
    <row r="64" spans="1:14" ht="75" x14ac:dyDescent="0.25">
      <c r="A64" s="31"/>
      <c r="B64" s="71"/>
      <c r="C64" s="55" t="s">
        <v>47</v>
      </c>
      <c r="D64" s="13" t="s">
        <v>48</v>
      </c>
      <c r="E64" s="111"/>
      <c r="F64" s="110"/>
      <c r="G64" s="93"/>
      <c r="H64" s="76"/>
      <c r="I64" s="76"/>
      <c r="J64" s="76"/>
      <c r="K64" s="76"/>
      <c r="M64" s="36"/>
      <c r="N64" s="37"/>
    </row>
    <row r="65" spans="1:14" ht="45" x14ac:dyDescent="0.25">
      <c r="A65" s="31"/>
      <c r="B65" s="71"/>
      <c r="C65" s="55" t="s">
        <v>49</v>
      </c>
      <c r="D65" s="13" t="s">
        <v>50</v>
      </c>
      <c r="E65" s="111"/>
      <c r="F65" s="110"/>
      <c r="G65" s="93"/>
      <c r="H65" s="76"/>
      <c r="I65" s="76"/>
      <c r="J65" s="76"/>
      <c r="K65" s="76"/>
      <c r="M65" s="36"/>
      <c r="N65" s="37"/>
    </row>
    <row r="66" spans="1:14" ht="19.5" customHeight="1" x14ac:dyDescent="0.25">
      <c r="A66" s="31"/>
      <c r="B66" s="71"/>
      <c r="C66" s="55" t="s">
        <v>51</v>
      </c>
      <c r="D66" s="13" t="s">
        <v>52</v>
      </c>
      <c r="E66" s="111"/>
      <c r="F66" s="110"/>
      <c r="G66" s="93"/>
      <c r="H66" s="76"/>
      <c r="I66" s="76"/>
      <c r="J66" s="76"/>
      <c r="K66" s="76"/>
      <c r="M66" s="36"/>
      <c r="N66" s="37"/>
    </row>
    <row r="67" spans="1:14" ht="19.5" customHeight="1" x14ac:dyDescent="0.25">
      <c r="A67" s="31"/>
      <c r="B67" s="71"/>
      <c r="C67" s="55" t="s">
        <v>53</v>
      </c>
      <c r="D67" s="13" t="s">
        <v>54</v>
      </c>
      <c r="E67" s="111"/>
      <c r="F67" s="110"/>
      <c r="G67" s="93"/>
      <c r="H67" s="76"/>
      <c r="I67" s="76"/>
      <c r="J67" s="76"/>
      <c r="K67" s="76"/>
      <c r="M67" s="36"/>
      <c r="N67" s="37"/>
    </row>
    <row r="68" spans="1:14" ht="19.5" customHeight="1" x14ac:dyDescent="0.25">
      <c r="A68" s="31"/>
      <c r="B68" s="71"/>
      <c r="C68" s="55" t="s">
        <v>55</v>
      </c>
      <c r="D68" s="13" t="s">
        <v>56</v>
      </c>
      <c r="E68" s="111"/>
      <c r="F68" s="110"/>
      <c r="G68" s="93"/>
      <c r="H68" s="76"/>
      <c r="I68" s="76"/>
      <c r="J68" s="76"/>
      <c r="K68" s="76"/>
      <c r="M68" s="36"/>
      <c r="N68" s="37"/>
    </row>
    <row r="69" spans="1:14" ht="19.5" customHeight="1" x14ac:dyDescent="0.25">
      <c r="A69" s="31"/>
      <c r="B69" s="71"/>
      <c r="C69" s="55" t="s">
        <v>57</v>
      </c>
      <c r="D69" s="13" t="s">
        <v>58</v>
      </c>
      <c r="E69" s="111"/>
      <c r="F69" s="110"/>
      <c r="G69" s="93"/>
      <c r="H69" s="76"/>
      <c r="I69" s="76"/>
      <c r="J69" s="76"/>
      <c r="K69" s="76"/>
      <c r="M69" s="36"/>
      <c r="N69" s="37"/>
    </row>
    <row r="70" spans="1:14" ht="19.5" customHeight="1" x14ac:dyDescent="0.25">
      <c r="A70" s="31"/>
      <c r="B70" s="71"/>
      <c r="C70" s="55" t="s">
        <v>59</v>
      </c>
      <c r="D70" s="13" t="s">
        <v>60</v>
      </c>
      <c r="E70" s="111"/>
      <c r="F70" s="110"/>
      <c r="G70" s="93"/>
      <c r="H70" s="76"/>
      <c r="I70" s="76"/>
      <c r="J70" s="76"/>
      <c r="K70" s="76"/>
      <c r="M70" s="36"/>
      <c r="N70" s="37"/>
    </row>
    <row r="71" spans="1:14" ht="19.5" customHeight="1" x14ac:dyDescent="0.25">
      <c r="A71" s="31"/>
      <c r="B71" s="71"/>
      <c r="C71" s="55" t="s">
        <v>61</v>
      </c>
      <c r="D71" s="13" t="s">
        <v>62</v>
      </c>
      <c r="E71" s="111"/>
      <c r="F71" s="110"/>
      <c r="G71" s="93"/>
      <c r="H71" s="76"/>
      <c r="I71" s="76"/>
      <c r="J71" s="76"/>
      <c r="K71" s="76"/>
      <c r="M71" s="36"/>
      <c r="N71" s="37"/>
    </row>
    <row r="72" spans="1:14" ht="19.5" customHeight="1" thickBot="1" x14ac:dyDescent="0.3">
      <c r="A72" s="31"/>
      <c r="B72" s="72"/>
      <c r="C72" s="56" t="s">
        <v>36</v>
      </c>
      <c r="D72" s="57" t="s">
        <v>23</v>
      </c>
      <c r="E72" s="62"/>
      <c r="F72" s="108"/>
      <c r="G72" s="94"/>
      <c r="H72" s="77"/>
      <c r="I72" s="77"/>
      <c r="J72" s="77"/>
      <c r="K72" s="77"/>
      <c r="M72" s="36"/>
      <c r="N72" s="37"/>
    </row>
    <row r="73" spans="1:14" ht="18.95" customHeight="1" thickBot="1" x14ac:dyDescent="0.3">
      <c r="A73" s="31"/>
      <c r="B73" s="70" t="s">
        <v>153</v>
      </c>
      <c r="C73" s="40" t="s">
        <v>24</v>
      </c>
      <c r="D73" s="90" t="s">
        <v>74</v>
      </c>
      <c r="E73" s="91"/>
      <c r="F73" s="112"/>
      <c r="G73" s="42"/>
      <c r="H73" s="27">
        <v>2</v>
      </c>
      <c r="I73" s="28">
        <f>G73*H73</f>
        <v>0</v>
      </c>
      <c r="J73" s="28">
        <f>K73-I73</f>
        <v>0</v>
      </c>
      <c r="K73" s="29">
        <f>I73*1.21</f>
        <v>0</v>
      </c>
      <c r="M73" s="36"/>
      <c r="N73" s="37"/>
    </row>
    <row r="74" spans="1:14" ht="18.95" customHeight="1" x14ac:dyDescent="0.25">
      <c r="A74" s="31"/>
      <c r="B74" s="71"/>
      <c r="C74" s="58" t="s">
        <v>28</v>
      </c>
      <c r="D74" s="59" t="s">
        <v>29</v>
      </c>
      <c r="E74" s="111"/>
      <c r="F74" s="110"/>
      <c r="G74" s="92"/>
      <c r="H74" s="75"/>
      <c r="I74" s="75"/>
      <c r="J74" s="75"/>
      <c r="K74" s="75"/>
      <c r="M74" s="36"/>
      <c r="N74" s="37"/>
    </row>
    <row r="75" spans="1:14" ht="18.95" customHeight="1" x14ac:dyDescent="0.25">
      <c r="A75" s="31"/>
      <c r="B75" s="71"/>
      <c r="C75" s="26" t="s">
        <v>63</v>
      </c>
      <c r="D75" s="12" t="s">
        <v>64</v>
      </c>
      <c r="E75" s="111"/>
      <c r="F75" s="110"/>
      <c r="G75" s="93"/>
      <c r="H75" s="76"/>
      <c r="I75" s="76"/>
      <c r="J75" s="76"/>
      <c r="K75" s="76"/>
      <c r="M75" s="36"/>
      <c r="N75" s="37"/>
    </row>
    <row r="76" spans="1:14" ht="18.95" customHeight="1" x14ac:dyDescent="0.25">
      <c r="A76" s="31"/>
      <c r="B76" s="71"/>
      <c r="C76" s="26" t="s">
        <v>35</v>
      </c>
      <c r="D76" s="12" t="s">
        <v>65</v>
      </c>
      <c r="E76" s="111"/>
      <c r="F76" s="110"/>
      <c r="G76" s="93"/>
      <c r="H76" s="76"/>
      <c r="I76" s="76"/>
      <c r="J76" s="76"/>
      <c r="K76" s="76"/>
      <c r="M76" s="36"/>
      <c r="N76" s="37"/>
    </row>
    <row r="77" spans="1:14" ht="18.95" customHeight="1" x14ac:dyDescent="0.25">
      <c r="A77" s="31"/>
      <c r="B77" s="71"/>
      <c r="C77" s="26" t="s">
        <v>66</v>
      </c>
      <c r="D77" s="12" t="s">
        <v>67</v>
      </c>
      <c r="E77" s="111"/>
      <c r="F77" s="110"/>
      <c r="G77" s="93"/>
      <c r="H77" s="76"/>
      <c r="I77" s="76"/>
      <c r="J77" s="76"/>
      <c r="K77" s="76"/>
      <c r="M77" s="36"/>
      <c r="N77" s="37"/>
    </row>
    <row r="78" spans="1:14" ht="18.95" customHeight="1" x14ac:dyDescent="0.25">
      <c r="A78" s="31"/>
      <c r="B78" s="71"/>
      <c r="C78" s="67" t="s">
        <v>68</v>
      </c>
      <c r="D78" s="12" t="s">
        <v>154</v>
      </c>
      <c r="E78" s="111"/>
      <c r="F78" s="110"/>
      <c r="G78" s="93"/>
      <c r="H78" s="76"/>
      <c r="I78" s="76"/>
      <c r="J78" s="76"/>
      <c r="K78" s="76"/>
      <c r="M78" s="36"/>
      <c r="N78" s="37"/>
    </row>
    <row r="79" spans="1:14" ht="18.95" customHeight="1" x14ac:dyDescent="0.25">
      <c r="A79" s="31"/>
      <c r="B79" s="71"/>
      <c r="C79" s="26" t="s">
        <v>69</v>
      </c>
      <c r="D79" s="12" t="s">
        <v>70</v>
      </c>
      <c r="E79" s="111"/>
      <c r="F79" s="110"/>
      <c r="G79" s="93"/>
      <c r="H79" s="76"/>
      <c r="I79" s="76"/>
      <c r="J79" s="76"/>
      <c r="K79" s="76"/>
      <c r="M79" s="36"/>
      <c r="N79" s="37"/>
    </row>
    <row r="80" spans="1:14" ht="18.95" customHeight="1" x14ac:dyDescent="0.25">
      <c r="A80" s="31"/>
      <c r="B80" s="71"/>
      <c r="C80" s="67" t="s">
        <v>71</v>
      </c>
      <c r="D80" s="12" t="s">
        <v>155</v>
      </c>
      <c r="E80" s="111"/>
      <c r="F80" s="110"/>
      <c r="G80" s="93"/>
      <c r="H80" s="76"/>
      <c r="I80" s="76"/>
      <c r="J80" s="76"/>
      <c r="K80" s="76"/>
      <c r="M80" s="36"/>
      <c r="N80" s="37"/>
    </row>
    <row r="81" spans="1:14" ht="18.95" customHeight="1" thickBot="1" x14ac:dyDescent="0.3">
      <c r="A81" s="31"/>
      <c r="B81" s="72"/>
      <c r="C81" s="60" t="s">
        <v>36</v>
      </c>
      <c r="D81" s="61" t="s">
        <v>72</v>
      </c>
      <c r="E81" s="62"/>
      <c r="F81" s="113"/>
      <c r="G81" s="94"/>
      <c r="H81" s="77"/>
      <c r="I81" s="77"/>
      <c r="J81" s="77"/>
      <c r="K81" s="77"/>
      <c r="M81" s="36"/>
      <c r="N81" s="37"/>
    </row>
    <row r="82" spans="1:14" ht="15.75" thickBot="1" x14ac:dyDescent="0.3">
      <c r="A82" s="31"/>
      <c r="B82" s="70" t="s">
        <v>25</v>
      </c>
      <c r="C82" s="32" t="s">
        <v>24</v>
      </c>
      <c r="D82" s="73" t="s">
        <v>30</v>
      </c>
      <c r="E82" s="74"/>
      <c r="F82" s="105"/>
      <c r="G82" s="42"/>
      <c r="H82" s="27">
        <v>2</v>
      </c>
      <c r="I82" s="28">
        <f>G82*H82</f>
        <v>0</v>
      </c>
      <c r="J82" s="28">
        <f>K82-I82</f>
        <v>0</v>
      </c>
      <c r="K82" s="29">
        <f>I82*1.21</f>
        <v>0</v>
      </c>
      <c r="M82" s="36"/>
      <c r="N82" s="37"/>
    </row>
    <row r="83" spans="1:14" x14ac:dyDescent="0.25">
      <c r="A83" s="31"/>
      <c r="B83" s="71"/>
      <c r="C83" s="24" t="s">
        <v>89</v>
      </c>
      <c r="D83" s="25" t="s">
        <v>32</v>
      </c>
      <c r="E83" s="23"/>
      <c r="F83" s="106"/>
      <c r="G83" s="75"/>
      <c r="H83" s="75"/>
      <c r="I83" s="75"/>
      <c r="J83" s="75"/>
      <c r="K83" s="75"/>
      <c r="M83" s="36"/>
      <c r="N83" s="37"/>
    </row>
    <row r="84" spans="1:14" ht="15.75" thickBot="1" x14ac:dyDescent="0.3">
      <c r="A84" s="31"/>
      <c r="B84" s="72"/>
      <c r="C84" s="33" t="s">
        <v>27</v>
      </c>
      <c r="D84" s="34" t="s">
        <v>31</v>
      </c>
      <c r="E84" s="35"/>
      <c r="F84" s="107"/>
      <c r="G84" s="77"/>
      <c r="H84" s="77"/>
      <c r="I84" s="77"/>
      <c r="J84" s="77"/>
      <c r="K84" s="77"/>
      <c r="M84" s="36"/>
      <c r="N84" s="37"/>
    </row>
    <row r="85" spans="1:14" ht="15.75" thickBot="1" x14ac:dyDescent="0.3">
      <c r="A85" s="31"/>
      <c r="B85" s="70" t="s">
        <v>26</v>
      </c>
      <c r="C85" s="32" t="s">
        <v>24</v>
      </c>
      <c r="D85" s="73" t="s">
        <v>92</v>
      </c>
      <c r="E85" s="74"/>
      <c r="F85" s="105"/>
      <c r="G85" s="42"/>
      <c r="H85" s="27">
        <v>2</v>
      </c>
      <c r="I85" s="28">
        <f>G85*H85</f>
        <v>0</v>
      </c>
      <c r="J85" s="28">
        <f>K85-I85</f>
        <v>0</v>
      </c>
      <c r="K85" s="29">
        <f>I85*1.21</f>
        <v>0</v>
      </c>
      <c r="M85" s="36"/>
      <c r="N85" s="37"/>
    </row>
    <row r="86" spans="1:14" ht="55.5" customHeight="1" thickBot="1" x14ac:dyDescent="0.3">
      <c r="A86" s="31"/>
      <c r="B86" s="72"/>
      <c r="C86" s="41" t="s">
        <v>33</v>
      </c>
      <c r="D86" s="38" t="s">
        <v>18</v>
      </c>
      <c r="E86" s="35"/>
      <c r="F86" s="107"/>
      <c r="G86" s="95"/>
      <c r="H86" s="95"/>
      <c r="I86" s="95"/>
      <c r="J86" s="95"/>
      <c r="K86" s="95"/>
      <c r="M86" s="36"/>
      <c r="N86" s="37"/>
    </row>
    <row r="87" spans="1:14" ht="15.75" thickBot="1" x14ac:dyDescent="0.3">
      <c r="A87" s="2"/>
      <c r="B87" s="2"/>
      <c r="C87" s="3"/>
      <c r="D87" s="3"/>
      <c r="E87" s="3"/>
      <c r="F87" s="3"/>
      <c r="G87" s="50" t="s">
        <v>9</v>
      </c>
      <c r="H87" s="46"/>
      <c r="I87" s="47">
        <f>SUM(I8:I86)</f>
        <v>0</v>
      </c>
      <c r="J87" s="48">
        <f>SUM(J8:J86)</f>
        <v>0</v>
      </c>
      <c r="K87" s="49">
        <f>SUM(K8:K86)</f>
        <v>0</v>
      </c>
    </row>
    <row r="88" spans="1:14" x14ac:dyDescent="0.25">
      <c r="A88" s="19" t="s">
        <v>20</v>
      </c>
      <c r="B88" s="20"/>
      <c r="C88" s="20"/>
      <c r="D88" s="20"/>
      <c r="E88" s="21"/>
      <c r="F88" s="3"/>
      <c r="G88" s="6"/>
      <c r="I88" s="16"/>
      <c r="J88" s="16"/>
      <c r="K88" s="16"/>
    </row>
    <row r="89" spans="1:14" ht="15.95" customHeight="1" x14ac:dyDescent="0.25">
      <c r="A89" s="97" t="s">
        <v>14</v>
      </c>
      <c r="B89" s="98"/>
      <c r="C89" s="98"/>
      <c r="D89" s="99"/>
      <c r="E89" s="17" t="s">
        <v>17</v>
      </c>
    </row>
    <row r="90" spans="1:14" ht="15" customHeight="1" x14ac:dyDescent="0.25">
      <c r="A90" s="97" t="s">
        <v>15</v>
      </c>
      <c r="B90" s="98"/>
      <c r="C90" s="98"/>
      <c r="D90" s="99"/>
      <c r="E90" s="17" t="s">
        <v>17</v>
      </c>
    </row>
    <row r="91" spans="1:14" ht="15.95" customHeight="1" x14ac:dyDescent="0.25">
      <c r="A91" s="97" t="s">
        <v>38</v>
      </c>
      <c r="B91" s="98"/>
      <c r="C91" s="98"/>
      <c r="D91" s="99"/>
      <c r="E91" s="17" t="s">
        <v>17</v>
      </c>
    </row>
    <row r="92" spans="1:14" ht="21.75" customHeight="1" x14ac:dyDescent="0.25">
      <c r="A92" s="97" t="s">
        <v>39</v>
      </c>
      <c r="B92" s="98"/>
      <c r="C92" s="98"/>
      <c r="D92" s="99"/>
      <c r="E92" s="17" t="s">
        <v>17</v>
      </c>
    </row>
    <row r="93" spans="1:14" ht="15.75" thickBot="1" x14ac:dyDescent="0.3">
      <c r="A93" s="100" t="s">
        <v>16</v>
      </c>
      <c r="B93" s="101"/>
      <c r="C93" s="101"/>
      <c r="D93" s="102"/>
      <c r="E93" s="18" t="s">
        <v>17</v>
      </c>
    </row>
    <row r="94" spans="1:14" x14ac:dyDescent="0.25">
      <c r="A94" s="44"/>
      <c r="B94" s="44"/>
      <c r="C94" s="44"/>
      <c r="D94" s="44"/>
      <c r="E94" s="45"/>
    </row>
    <row r="95" spans="1:14" x14ac:dyDescent="0.25">
      <c r="B95" t="s">
        <v>34</v>
      </c>
    </row>
    <row r="97" spans="2:4" ht="116.25" customHeight="1" x14ac:dyDescent="0.25">
      <c r="B97" s="96" t="s">
        <v>149</v>
      </c>
      <c r="C97" s="96"/>
      <c r="D97" s="96"/>
    </row>
    <row r="99" spans="2:4" x14ac:dyDescent="0.25">
      <c r="B99" s="30"/>
    </row>
    <row r="100" spans="2:4" x14ac:dyDescent="0.25">
      <c r="B100" s="30"/>
    </row>
    <row r="108" spans="2:4" x14ac:dyDescent="0.25">
      <c r="C108" s="39"/>
    </row>
    <row r="109" spans="2:4" x14ac:dyDescent="0.25">
      <c r="C109" s="39"/>
    </row>
    <row r="110" spans="2:4" x14ac:dyDescent="0.25">
      <c r="C110" s="39"/>
    </row>
    <row r="111" spans="2:4" ht="21" customHeight="1" x14ac:dyDescent="0.25">
      <c r="C111" s="39"/>
    </row>
    <row r="112" spans="2:4" x14ac:dyDescent="0.25">
      <c r="C112" s="39"/>
    </row>
    <row r="113" spans="3:3" x14ac:dyDescent="0.25">
      <c r="C113" s="39"/>
    </row>
    <row r="114" spans="3:3" x14ac:dyDescent="0.25">
      <c r="C114" s="39"/>
    </row>
    <row r="115" spans="3:3" x14ac:dyDescent="0.25">
      <c r="C115" s="39"/>
    </row>
    <row r="116" spans="3:3" x14ac:dyDescent="0.25">
      <c r="C116" s="39"/>
    </row>
    <row r="117" spans="3:3" x14ac:dyDescent="0.25">
      <c r="C117" s="39"/>
    </row>
    <row r="118" spans="3:3" ht="21" customHeight="1" x14ac:dyDescent="0.25">
      <c r="C118" s="39"/>
    </row>
    <row r="119" spans="3:3" x14ac:dyDescent="0.25">
      <c r="C119" s="39"/>
    </row>
    <row r="120" spans="3:3" x14ac:dyDescent="0.25">
      <c r="C120" s="39"/>
    </row>
    <row r="121" spans="3:3" x14ac:dyDescent="0.25">
      <c r="C121" s="39"/>
    </row>
  </sheetData>
  <mergeCells count="54">
    <mergeCell ref="F73:F81"/>
    <mergeCell ref="F82:F84"/>
    <mergeCell ref="F85:F86"/>
    <mergeCell ref="F38:F44"/>
    <mergeCell ref="F45:F51"/>
    <mergeCell ref="F52:F59"/>
    <mergeCell ref="F60:F72"/>
    <mergeCell ref="A1:K1"/>
    <mergeCell ref="A3:K3"/>
    <mergeCell ref="F8:F16"/>
    <mergeCell ref="F17:F27"/>
    <mergeCell ref="F28:F37"/>
    <mergeCell ref="G86:K86"/>
    <mergeCell ref="B97:D97"/>
    <mergeCell ref="A89:D89"/>
    <mergeCell ref="A90:D90"/>
    <mergeCell ref="A91:D91"/>
    <mergeCell ref="A92:D92"/>
    <mergeCell ref="A93:D93"/>
    <mergeCell ref="G53:K59"/>
    <mergeCell ref="G83:K84"/>
    <mergeCell ref="G61:K72"/>
    <mergeCell ref="G74:K81"/>
    <mergeCell ref="G39:K44"/>
    <mergeCell ref="G46:K51"/>
    <mergeCell ref="B82:B84"/>
    <mergeCell ref="B85:B86"/>
    <mergeCell ref="D8:E8"/>
    <mergeCell ref="D17:E17"/>
    <mergeCell ref="D52:E52"/>
    <mergeCell ref="D60:E60"/>
    <mergeCell ref="D73:E73"/>
    <mergeCell ref="D38:E38"/>
    <mergeCell ref="D45:E45"/>
    <mergeCell ref="D82:E82"/>
    <mergeCell ref="D85:E85"/>
    <mergeCell ref="B52:B59"/>
    <mergeCell ref="B60:B72"/>
    <mergeCell ref="B73:B81"/>
    <mergeCell ref="B38:B44"/>
    <mergeCell ref="B45:B51"/>
    <mergeCell ref="H6:H7"/>
    <mergeCell ref="I6:I7"/>
    <mergeCell ref="A6:A7"/>
    <mergeCell ref="C6:D6"/>
    <mergeCell ref="E6:E7"/>
    <mergeCell ref="G6:G7"/>
    <mergeCell ref="J6:J7"/>
    <mergeCell ref="K6:K7"/>
    <mergeCell ref="B28:B37"/>
    <mergeCell ref="D28:E28"/>
    <mergeCell ref="G29:K37"/>
    <mergeCell ref="B8:B16"/>
    <mergeCell ref="B17:B27"/>
  </mergeCells>
  <pageMargins left="0.25" right="0.25" top="0.75" bottom="0.75" header="0.3" footer="0.3"/>
  <pageSetup paperSize="9"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Ivo</dc:creator>
  <cp:lastModifiedBy>Uživatel systému Windows</cp:lastModifiedBy>
  <cp:lastPrinted>2017-06-26T05:52:54Z</cp:lastPrinted>
  <dcterms:created xsi:type="dcterms:W3CDTF">2017-06-20T06:57:43Z</dcterms:created>
  <dcterms:modified xsi:type="dcterms:W3CDTF">2023-05-22T08:07:18Z</dcterms:modified>
</cp:coreProperties>
</file>